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1340" windowHeight="6795" tabRatio="547"/>
  </bookViews>
  <sheets>
    <sheet name="Return" sheetId="6" r:id="rId1"/>
    <sheet name="Sheet 2" sheetId="8" r:id="rId2"/>
  </sheets>
  <definedNames>
    <definedName name="_xlnm.Print_Area" localSheetId="0">Return!$A$2:$G$31</definedName>
    <definedName name="_xlnm.Print_Area" localSheetId="1">'Sheet 2'!$A$1:$G$25</definedName>
  </definedNames>
  <calcPr calcId="144525"/>
</workbook>
</file>

<file path=xl/calcChain.xml><?xml version="1.0" encoding="utf-8"?>
<calcChain xmlns="http://schemas.openxmlformats.org/spreadsheetml/2006/main">
  <c r="B6" i="6" l="1"/>
  <c r="B40" i="6"/>
  <c r="C40" i="6" s="1"/>
  <c r="B41" i="6"/>
  <c r="C41" i="6" s="1"/>
  <c r="B42" i="6"/>
  <c r="C42" i="6" s="1"/>
  <c r="B43" i="6"/>
  <c r="C43" i="6" s="1"/>
  <c r="B44" i="6"/>
  <c r="C44" i="6" s="1"/>
  <c r="B45" i="6"/>
  <c r="C45" i="6" s="1"/>
  <c r="B46" i="6"/>
  <c r="C46" i="6" s="1"/>
  <c r="B47" i="6"/>
  <c r="C47" i="6" s="1"/>
  <c r="B48" i="6"/>
  <c r="C48" i="6" s="1"/>
  <c r="B49" i="6"/>
  <c r="C49" i="6" s="1"/>
  <c r="B50" i="6"/>
  <c r="C50" i="6" s="1"/>
  <c r="B51" i="6"/>
  <c r="C51" i="6" s="1"/>
  <c r="B52" i="6"/>
  <c r="C52" i="6" s="1"/>
  <c r="B53" i="6"/>
  <c r="C53" i="6" s="1"/>
  <c r="B54" i="6"/>
  <c r="C54" i="6" s="1"/>
  <c r="B55" i="6"/>
  <c r="C55" i="6" s="1"/>
  <c r="B56" i="6"/>
  <c r="C56" i="6" s="1"/>
  <c r="B57" i="6"/>
  <c r="C57" i="6" s="1"/>
  <c r="B58" i="6"/>
  <c r="C58" i="6" s="1"/>
  <c r="B59" i="6"/>
  <c r="C59" i="6" s="1"/>
  <c r="B60" i="6"/>
  <c r="C60" i="6" s="1"/>
  <c r="B61" i="6"/>
  <c r="C61" i="6" s="1"/>
  <c r="B62" i="6"/>
  <c r="C62" i="6" s="1"/>
  <c r="B63" i="6"/>
  <c r="C63" i="6" s="1"/>
  <c r="B64" i="6"/>
  <c r="C64" i="6" s="1"/>
  <c r="B65" i="6"/>
  <c r="C65" i="6" s="1"/>
  <c r="B66" i="6"/>
  <c r="C66" i="6" s="1"/>
  <c r="B67" i="6"/>
  <c r="C67" i="6" s="1"/>
  <c r="B68" i="6"/>
  <c r="C68" i="6" s="1"/>
  <c r="B69" i="6"/>
  <c r="C69" i="6" s="1"/>
  <c r="B70" i="6"/>
  <c r="C70" i="6" s="1"/>
  <c r="B71" i="6"/>
  <c r="C71" i="6" s="1"/>
  <c r="B72" i="6"/>
  <c r="C72" i="6" s="1"/>
  <c r="B73" i="6"/>
  <c r="C73" i="6" s="1"/>
  <c r="B74" i="6"/>
  <c r="C74" i="6" s="1"/>
  <c r="B75" i="6"/>
  <c r="C75" i="6" s="1"/>
  <c r="B76" i="6"/>
  <c r="C76" i="6" s="1"/>
  <c r="B77" i="6"/>
  <c r="C77" i="6" s="1"/>
  <c r="B78" i="6"/>
  <c r="C78" i="6" s="1"/>
  <c r="B79" i="6"/>
  <c r="C79" i="6" s="1"/>
  <c r="B80" i="6"/>
  <c r="C80" i="6" s="1"/>
  <c r="B81" i="6"/>
  <c r="C81" i="6" s="1"/>
  <c r="B82" i="6"/>
  <c r="C82" i="6" s="1"/>
  <c r="B83" i="6"/>
  <c r="C83" i="6" s="1"/>
  <c r="B84" i="6"/>
  <c r="C84" i="6" s="1"/>
  <c r="B85" i="6"/>
  <c r="C85" i="6" s="1"/>
  <c r="B86" i="6"/>
  <c r="C86" i="6" s="1"/>
  <c r="B87" i="6"/>
  <c r="C87" i="6" s="1"/>
  <c r="B88" i="6"/>
  <c r="C88" i="6" s="1"/>
  <c r="B89" i="6"/>
  <c r="C89" i="6" s="1"/>
  <c r="B90" i="6"/>
  <c r="C90" i="6" s="1"/>
  <c r="B91" i="6"/>
  <c r="C91" i="6" s="1"/>
  <c r="B92" i="6"/>
  <c r="C92" i="6" s="1"/>
  <c r="B93" i="6"/>
  <c r="C93" i="6" s="1"/>
  <c r="B94" i="6"/>
  <c r="C94" i="6" s="1"/>
  <c r="B95" i="6"/>
  <c r="C95" i="6" s="1"/>
  <c r="B96" i="6"/>
  <c r="C96" i="6" s="1"/>
  <c r="B97" i="6"/>
  <c r="C97" i="6" s="1"/>
  <c r="B98" i="6"/>
  <c r="C98" i="6" s="1"/>
  <c r="B99" i="6"/>
  <c r="C99" i="6" s="1"/>
  <c r="B100" i="6"/>
  <c r="C100" i="6" s="1"/>
  <c r="B101" i="6"/>
  <c r="C101" i="6" s="1"/>
  <c r="B102" i="6"/>
  <c r="C102" i="6" s="1"/>
  <c r="B103" i="6"/>
  <c r="C103" i="6" s="1"/>
  <c r="B104" i="6"/>
  <c r="C104" i="6" s="1"/>
  <c r="B39" i="6"/>
  <c r="C39" i="6" s="1"/>
  <c r="B38" i="6"/>
  <c r="C38" i="6" s="1"/>
  <c r="B37" i="6"/>
  <c r="C37" i="6" s="1"/>
  <c r="B36" i="6"/>
  <c r="C36" i="6" s="1"/>
  <c r="B35" i="6"/>
  <c r="C35" i="6" s="1"/>
  <c r="B34" i="6"/>
  <c r="C34" i="6" s="1"/>
  <c r="B33" i="6"/>
  <c r="C33" i="6" s="1"/>
  <c r="B32" i="6"/>
  <c r="C32" i="6" s="1"/>
  <c r="B31" i="6"/>
  <c r="C31" i="6" s="1"/>
  <c r="B30" i="6"/>
  <c r="C30" i="6" s="1"/>
  <c r="B25" i="6"/>
  <c r="C25" i="6" s="1"/>
  <c r="B26" i="6"/>
  <c r="C26" i="6" s="1"/>
  <c r="B27" i="6"/>
  <c r="C27" i="6" s="1"/>
  <c r="B28" i="6"/>
  <c r="C28" i="6" s="1"/>
  <c r="B29" i="6"/>
  <c r="C29" i="6" s="1"/>
  <c r="C5" i="6"/>
  <c r="C6" i="6"/>
  <c r="B7" i="6"/>
  <c r="C7" i="6" s="1"/>
  <c r="B8" i="6"/>
  <c r="C8" i="6" s="1"/>
  <c r="B9" i="6"/>
  <c r="C9" i="6" s="1"/>
  <c r="B10" i="6"/>
  <c r="C10" i="6" s="1"/>
  <c r="B11" i="6"/>
  <c r="C11" i="6" s="1"/>
  <c r="B12" i="6"/>
  <c r="C12" i="6" s="1"/>
  <c r="B13" i="6"/>
  <c r="C13" i="6" s="1"/>
  <c r="B14" i="6"/>
  <c r="C14" i="6" s="1"/>
  <c r="B15" i="6"/>
  <c r="C15" i="6" s="1"/>
  <c r="B16" i="6"/>
  <c r="C16" i="6" s="1"/>
  <c r="B17" i="6"/>
  <c r="C17" i="6" s="1"/>
  <c r="B18" i="6"/>
  <c r="C18" i="6" s="1"/>
  <c r="B19" i="6"/>
  <c r="C19" i="6" s="1"/>
  <c r="B20" i="6"/>
  <c r="C20" i="6" s="1"/>
  <c r="B21" i="6"/>
  <c r="C21" i="6" s="1"/>
  <c r="B22" i="6"/>
  <c r="C22" i="6" s="1"/>
  <c r="B23" i="6"/>
  <c r="C23" i="6" s="1"/>
  <c r="B24" i="6"/>
  <c r="C24" i="6" s="1"/>
  <c r="G5" i="6"/>
  <c r="D6" i="6" s="1"/>
  <c r="B5" i="8"/>
  <c r="B6" i="8" s="1"/>
  <c r="G4" i="8"/>
  <c r="D5" i="8" s="1"/>
  <c r="C5" i="8"/>
  <c r="C4" i="8"/>
  <c r="B7" i="8" l="1"/>
  <c r="C6" i="8"/>
  <c r="E5" i="8"/>
  <c r="D4" i="8"/>
  <c r="F5" i="8" s="1"/>
  <c r="G5" i="8" s="1"/>
  <c r="E6" i="6"/>
  <c r="D5" i="6"/>
  <c r="F6" i="6" s="1"/>
  <c r="G6" i="6" s="1"/>
  <c r="D6" i="8" l="1"/>
  <c r="E6" i="8"/>
  <c r="F6" i="8"/>
  <c r="G6" i="8" s="1"/>
  <c r="B8" i="8"/>
  <c r="C7" i="8"/>
  <c r="D7" i="6"/>
  <c r="F7" i="6"/>
  <c r="E7" i="6"/>
  <c r="B9" i="8" l="1"/>
  <c r="C8" i="8"/>
  <c r="D7" i="8"/>
  <c r="F7" i="8"/>
  <c r="G7" i="8" s="1"/>
  <c r="E7" i="8"/>
  <c r="G7" i="6"/>
  <c r="D8" i="6" s="1"/>
  <c r="D8" i="8" l="1"/>
  <c r="E8" i="8"/>
  <c r="F8" i="8"/>
  <c r="G8" i="8" s="1"/>
  <c r="C9" i="8"/>
  <c r="B10" i="8"/>
  <c r="F8" i="6"/>
  <c r="G8" i="6" s="1"/>
  <c r="D9" i="6" s="1"/>
  <c r="E8" i="6"/>
  <c r="D9" i="8" l="1"/>
  <c r="F9" i="8"/>
  <c r="G9" i="8" s="1"/>
  <c r="E9" i="8"/>
  <c r="B11" i="8"/>
  <c r="C10" i="8"/>
  <c r="F9" i="6"/>
  <c r="G9" i="6" s="1"/>
  <c r="E9" i="6"/>
  <c r="B12" i="8" l="1"/>
  <c r="C11" i="8"/>
  <c r="D10" i="8"/>
  <c r="E10" i="8"/>
  <c r="F10" i="8"/>
  <c r="D10" i="6"/>
  <c r="F10" i="6"/>
  <c r="E10" i="6"/>
  <c r="G10" i="8" l="1"/>
  <c r="B13" i="8"/>
  <c r="C12" i="8"/>
  <c r="G10" i="6"/>
  <c r="C13" i="8" l="1"/>
  <c r="B14" i="8"/>
  <c r="D11" i="8"/>
  <c r="E11" i="8"/>
  <c r="F11" i="8"/>
  <c r="G11" i="8" s="1"/>
  <c r="E11" i="6"/>
  <c r="D11" i="6"/>
  <c r="F11" i="6"/>
  <c r="B15" i="8" l="1"/>
  <c r="C14" i="8"/>
  <c r="D12" i="8"/>
  <c r="F12" i="8"/>
  <c r="G12" i="8" s="1"/>
  <c r="E12" i="8"/>
  <c r="G11" i="6"/>
  <c r="F12" i="6" s="1"/>
  <c r="D13" i="8" l="1"/>
  <c r="E13" i="8"/>
  <c r="F13" i="8"/>
  <c r="B16" i="8"/>
  <c r="C15" i="8"/>
  <c r="D12" i="6"/>
  <c r="G12" i="6" s="1"/>
  <c r="E12" i="6"/>
  <c r="B17" i="8" l="1"/>
  <c r="C16" i="8"/>
  <c r="G13" i="8"/>
  <c r="E13" i="6"/>
  <c r="F13" i="6"/>
  <c r="D13" i="6"/>
  <c r="C17" i="8" l="1"/>
  <c r="B18" i="8"/>
  <c r="D14" i="8"/>
  <c r="E14" i="8"/>
  <c r="F14" i="8"/>
  <c r="G14" i="8" s="1"/>
  <c r="G13" i="6"/>
  <c r="D14" i="6" s="1"/>
  <c r="B19" i="8" l="1"/>
  <c r="C18" i="8"/>
  <c r="D15" i="8"/>
  <c r="E15" i="8"/>
  <c r="F15" i="8"/>
  <c r="G15" i="8" s="1"/>
  <c r="E14" i="6"/>
  <c r="F14" i="6"/>
  <c r="G14" i="6" s="1"/>
  <c r="E15" i="6" s="1"/>
  <c r="D16" i="8" l="1"/>
  <c r="F16" i="8"/>
  <c r="G16" i="8" s="1"/>
  <c r="E16" i="8"/>
  <c r="B20" i="8"/>
  <c r="C19" i="8"/>
  <c r="D15" i="6"/>
  <c r="F15" i="6"/>
  <c r="D17" i="8" l="1"/>
  <c r="E17" i="8"/>
  <c r="F17" i="8"/>
  <c r="B21" i="8"/>
  <c r="C20" i="8"/>
  <c r="G15" i="6"/>
  <c r="E16" i="6" s="1"/>
  <c r="G17" i="8" l="1"/>
  <c r="C21" i="8"/>
  <c r="B22" i="8"/>
  <c r="D16" i="6"/>
  <c r="F16" i="6"/>
  <c r="D18" i="8" l="1"/>
  <c r="F18" i="8"/>
  <c r="G18" i="8" s="1"/>
  <c r="E18" i="8"/>
  <c r="B23" i="8"/>
  <c r="C22" i="8"/>
  <c r="G16" i="6"/>
  <c r="E17" i="6" s="1"/>
  <c r="D19" i="8" l="1"/>
  <c r="E19" i="8"/>
  <c r="F19" i="8"/>
  <c r="G19" i="8" s="1"/>
  <c r="B24" i="8"/>
  <c r="C23" i="8"/>
  <c r="D17" i="6"/>
  <c r="F17" i="6"/>
  <c r="C24" i="8" l="1"/>
  <c r="B25" i="8"/>
  <c r="D20" i="8"/>
  <c r="F20" i="8"/>
  <c r="G20" i="8" s="1"/>
  <c r="E20" i="8"/>
  <c r="G17" i="6"/>
  <c r="F18" i="6" s="1"/>
  <c r="D21" i="8" l="1"/>
  <c r="E21" i="8"/>
  <c r="F21" i="8"/>
  <c r="G21" i="8" s="1"/>
  <c r="B26" i="8"/>
  <c r="C25" i="8"/>
  <c r="E18" i="6"/>
  <c r="D18" i="6"/>
  <c r="G18" i="6" s="1"/>
  <c r="C26" i="8" l="1"/>
  <c r="B27" i="8"/>
  <c r="D22" i="8"/>
  <c r="E22" i="8"/>
  <c r="F22" i="8"/>
  <c r="D19" i="6"/>
  <c r="F19" i="6"/>
  <c r="E19" i="6"/>
  <c r="B28" i="8" l="1"/>
  <c r="C28" i="8" s="1"/>
  <c r="C27" i="8"/>
  <c r="G22" i="8"/>
  <c r="G19" i="6"/>
  <c r="F20" i="6" s="1"/>
  <c r="D23" i="8" l="1"/>
  <c r="E23" i="8"/>
  <c r="F23" i="8"/>
  <c r="G23" i="8" s="1"/>
  <c r="D20" i="6"/>
  <c r="G20" i="6" s="1"/>
  <c r="E20" i="6"/>
  <c r="F24" i="8" l="1"/>
  <c r="D24" i="8"/>
  <c r="E24" i="8"/>
  <c r="E21" i="6"/>
  <c r="D21" i="6"/>
  <c r="F21" i="6"/>
  <c r="G24" i="8" l="1"/>
  <c r="G21" i="6"/>
  <c r="F22" i="6" s="1"/>
  <c r="D25" i="8" l="1"/>
  <c r="E25" i="8"/>
  <c r="F25" i="8"/>
  <c r="G25" i="8" s="1"/>
  <c r="E22" i="6"/>
  <c r="D22" i="6"/>
  <c r="G22" i="6" s="1"/>
  <c r="F26" i="8" l="1"/>
  <c r="G26" i="8" s="1"/>
  <c r="D26" i="8"/>
  <c r="E26" i="8"/>
  <c r="D23" i="6"/>
  <c r="E23" i="6"/>
  <c r="F23" i="6"/>
  <c r="D27" i="8" l="1"/>
  <c r="E27" i="8"/>
  <c r="F27" i="8"/>
  <c r="G23" i="6"/>
  <c r="D24" i="6" s="1"/>
  <c r="G27" i="8" l="1"/>
  <c r="E24" i="6"/>
  <c r="F24" i="6"/>
  <c r="G24" i="6" s="1"/>
  <c r="E25" i="6" s="1"/>
  <c r="F28" i="8" l="1"/>
  <c r="G28" i="8" s="1"/>
  <c r="D28" i="8"/>
  <c r="E28" i="8"/>
  <c r="D25" i="6"/>
  <c r="F25" i="6"/>
  <c r="G25" i="6" l="1"/>
  <c r="F26" i="6" s="1"/>
  <c r="D26" i="6" l="1"/>
  <c r="G26" i="6" s="1"/>
  <c r="D27" i="6" s="1"/>
  <c r="E26" i="6"/>
  <c r="E27" i="6" l="1"/>
  <c r="F27" i="6"/>
  <c r="G27" i="6"/>
  <c r="F28" i="6" s="1"/>
  <c r="E28" i="6" l="1"/>
  <c r="D28" i="6"/>
  <c r="G28" i="6" s="1"/>
  <c r="E29" i="6" l="1"/>
  <c r="D29" i="6"/>
  <c r="F29" i="6"/>
  <c r="G29" i="6" l="1"/>
  <c r="D30" i="6" s="1"/>
  <c r="F30" i="6" l="1"/>
  <c r="G30" i="6" s="1"/>
  <c r="E30" i="6"/>
  <c r="F31" i="6" l="1"/>
  <c r="E31" i="6"/>
  <c r="D31" i="6"/>
  <c r="G31" i="6" l="1"/>
  <c r="D32" i="6" l="1"/>
  <c r="E32" i="6"/>
  <c r="F32" i="6"/>
  <c r="G32" i="6" l="1"/>
  <c r="D33" i="6" s="1"/>
  <c r="F33" i="6" l="1"/>
  <c r="G33" i="6" s="1"/>
  <c r="E33" i="6"/>
  <c r="E34" i="6" l="1"/>
  <c r="D34" i="6"/>
  <c r="F34" i="6"/>
  <c r="G34" i="6" l="1"/>
  <c r="F35" i="6" s="1"/>
  <c r="E35" i="6" l="1"/>
  <c r="D35" i="6"/>
  <c r="G35" i="6" s="1"/>
  <c r="F36" i="6" s="1"/>
  <c r="E36" i="6" l="1"/>
  <c r="D36" i="6"/>
  <c r="G36" i="6" s="1"/>
  <c r="F37" i="6" l="1"/>
  <c r="D37" i="6"/>
  <c r="E37" i="6"/>
  <c r="G37" i="6" l="1"/>
  <c r="D38" i="6" s="1"/>
  <c r="E38" i="6" l="1"/>
  <c r="F38" i="6"/>
  <c r="G38" i="6" s="1"/>
  <c r="F39" i="6" l="1"/>
  <c r="D39" i="6"/>
  <c r="E39" i="6"/>
  <c r="G39" i="6" l="1"/>
  <c r="F40" i="6" s="1"/>
  <c r="E40" i="6" l="1"/>
  <c r="D40" i="6"/>
  <c r="G40" i="6" s="1"/>
  <c r="F41" i="6" s="1"/>
  <c r="D41" i="6" l="1"/>
  <c r="G41" i="6" s="1"/>
  <c r="E41" i="6"/>
  <c r="D42" i="6" l="1"/>
  <c r="E42" i="6"/>
  <c r="F42" i="6"/>
  <c r="G42" i="6" l="1"/>
  <c r="E43" i="6" s="1"/>
  <c r="F43" i="6" l="1"/>
  <c r="D43" i="6"/>
  <c r="G43" i="6" l="1"/>
  <c r="D44" i="6" s="1"/>
  <c r="F44" i="6" l="1"/>
  <c r="G44" i="6" s="1"/>
  <c r="E44" i="6"/>
  <c r="D45" i="6" l="1"/>
  <c r="F45" i="6"/>
  <c r="E45" i="6"/>
  <c r="G45" i="6" l="1"/>
  <c r="D46" i="6" l="1"/>
  <c r="F46" i="6"/>
  <c r="E46" i="6"/>
  <c r="G46" i="6" l="1"/>
  <c r="E47" i="6" l="1"/>
  <c r="D47" i="6"/>
  <c r="F47" i="6"/>
  <c r="G47" i="6" l="1"/>
  <c r="D48" i="6" s="1"/>
  <c r="F48" i="6" l="1"/>
  <c r="G48" i="6" s="1"/>
  <c r="E48" i="6"/>
  <c r="F49" i="6" l="1"/>
  <c r="E49" i="6"/>
  <c r="D49" i="6"/>
  <c r="G49" i="6" l="1"/>
  <c r="E50" i="6" s="1"/>
  <c r="F50" i="6" l="1"/>
  <c r="D50" i="6"/>
  <c r="G50" i="6" l="1"/>
  <c r="D51" i="6" s="1"/>
  <c r="F51" i="6" l="1"/>
  <c r="G51" i="6" s="1"/>
  <c r="E51" i="6"/>
  <c r="F52" i="6" l="1"/>
  <c r="D52" i="6"/>
  <c r="E52" i="6"/>
  <c r="G52" i="6" l="1"/>
  <c r="F53" i="6" s="1"/>
  <c r="E53" i="6" l="1"/>
  <c r="D53" i="6"/>
  <c r="G53" i="6" s="1"/>
  <c r="E54" i="6" s="1"/>
  <c r="D54" i="6" l="1"/>
  <c r="F54" i="6"/>
  <c r="G54" i="6" l="1"/>
  <c r="D55" i="6" l="1"/>
  <c r="E55" i="6"/>
  <c r="F55" i="6"/>
  <c r="G55" i="6" l="1"/>
  <c r="D56" i="6" s="1"/>
  <c r="F56" i="6" l="1"/>
  <c r="G56" i="6" s="1"/>
  <c r="F57" i="6" s="1"/>
  <c r="E56" i="6"/>
  <c r="E57" i="6" l="1"/>
  <c r="D57" i="6"/>
  <c r="G57" i="6" s="1"/>
  <c r="D58" i="6" s="1"/>
  <c r="E58" i="6" l="1"/>
  <c r="F58" i="6"/>
  <c r="G58" i="6" s="1"/>
  <c r="F59" i="6" s="1"/>
  <c r="E59" i="6" l="1"/>
  <c r="D59" i="6"/>
  <c r="G59" i="6" s="1"/>
  <c r="E60" i="6" s="1"/>
  <c r="D60" i="6" l="1"/>
  <c r="F60" i="6"/>
  <c r="G60" i="6" l="1"/>
  <c r="E61" i="6" l="1"/>
  <c r="F61" i="6"/>
  <c r="D61" i="6"/>
  <c r="G61" i="6" l="1"/>
  <c r="F62" i="6" s="1"/>
  <c r="D62" i="6" l="1"/>
  <c r="G62" i="6" s="1"/>
  <c r="E62" i="6"/>
  <c r="E63" i="6" l="1"/>
  <c r="D63" i="6"/>
  <c r="F63" i="6"/>
  <c r="G63" i="6" l="1"/>
  <c r="F64" i="6" l="1"/>
  <c r="D64" i="6"/>
  <c r="E64" i="6"/>
  <c r="G64" i="6" l="1"/>
  <c r="F65" i="6" l="1"/>
  <c r="E65" i="6"/>
  <c r="D65" i="6"/>
  <c r="G65" i="6" l="1"/>
  <c r="D66" i="6" l="1"/>
  <c r="E66" i="6"/>
  <c r="F66" i="6"/>
  <c r="G66" i="6" l="1"/>
  <c r="D67" i="6" s="1"/>
  <c r="E67" i="6" l="1"/>
  <c r="F67" i="6"/>
  <c r="G67" i="6" s="1"/>
  <c r="D68" i="6" s="1"/>
  <c r="E68" i="6" l="1"/>
  <c r="F68" i="6"/>
  <c r="G68" i="6" s="1"/>
  <c r="E69" i="6" s="1"/>
  <c r="F69" i="6" l="1"/>
  <c r="D69" i="6"/>
  <c r="G69" i="6" l="1"/>
  <c r="D70" i="6" s="1"/>
  <c r="F70" i="6" l="1"/>
  <c r="G70" i="6" s="1"/>
  <c r="D71" i="6" s="1"/>
  <c r="E70" i="6"/>
  <c r="E71" i="6" l="1"/>
  <c r="F71" i="6"/>
  <c r="G71" i="6" s="1"/>
  <c r="E72" i="6" l="1"/>
  <c r="D72" i="6"/>
  <c r="F72" i="6"/>
  <c r="G72" i="6" l="1"/>
  <c r="F73" i="6" l="1"/>
  <c r="E73" i="6"/>
  <c r="D73" i="6"/>
  <c r="G73" i="6" l="1"/>
  <c r="E74" i="6" l="1"/>
  <c r="F74" i="6"/>
  <c r="D74" i="6"/>
  <c r="G74" i="6" l="1"/>
  <c r="F75" i="6" s="1"/>
  <c r="E75" i="6" l="1"/>
  <c r="D75" i="6"/>
  <c r="G75" i="6" s="1"/>
  <c r="F76" i="6" l="1"/>
  <c r="E76" i="6"/>
  <c r="D76" i="6"/>
  <c r="G76" i="6" l="1"/>
  <c r="D77" i="6" l="1"/>
  <c r="E77" i="6"/>
  <c r="F77" i="6"/>
  <c r="G77" i="6" l="1"/>
  <c r="D78" i="6" s="1"/>
  <c r="F78" i="6" l="1"/>
  <c r="G78" i="6" s="1"/>
  <c r="E79" i="6" s="1"/>
  <c r="E78" i="6"/>
  <c r="F79" i="6" l="1"/>
  <c r="D79" i="6"/>
  <c r="G79" i="6" l="1"/>
  <c r="E80" i="6" s="1"/>
  <c r="D80" i="6" l="1"/>
  <c r="F80" i="6"/>
  <c r="G80" i="6" l="1"/>
  <c r="E81" i="6" l="1"/>
  <c r="F81" i="6"/>
  <c r="D81" i="6"/>
  <c r="G81" i="6" l="1"/>
  <c r="E82" i="6" l="1"/>
  <c r="F82" i="6"/>
  <c r="D82" i="6"/>
  <c r="G82" i="6" l="1"/>
  <c r="F83" i="6" s="1"/>
  <c r="E83" i="6" l="1"/>
  <c r="D83" i="6"/>
  <c r="G83" i="6" s="1"/>
  <c r="D84" i="6" s="1"/>
  <c r="E84" i="6" l="1"/>
  <c r="F84" i="6"/>
  <c r="G84" i="6" s="1"/>
  <c r="F85" i="6" s="1"/>
  <c r="E85" i="6" l="1"/>
  <c r="D85" i="6"/>
  <c r="G85" i="6" s="1"/>
  <c r="D86" i="6" s="1"/>
  <c r="E86" i="6" l="1"/>
  <c r="F86" i="6"/>
  <c r="G86" i="6" s="1"/>
  <c r="E87" i="6" s="1"/>
  <c r="D87" i="6" l="1"/>
  <c r="F87" i="6"/>
  <c r="G87" i="6" l="1"/>
  <c r="F88" i="6" s="1"/>
  <c r="E88" i="6" l="1"/>
  <c r="D88" i="6"/>
  <c r="G88" i="6" s="1"/>
  <c r="D89" i="6" s="1"/>
  <c r="E89" i="6" l="1"/>
  <c r="F89" i="6"/>
  <c r="G89" i="6" s="1"/>
  <c r="D90" i="6" l="1"/>
  <c r="F90" i="6"/>
  <c r="E90" i="6"/>
  <c r="G90" i="6" l="1"/>
  <c r="F91" i="6" l="1"/>
  <c r="E91" i="6"/>
  <c r="D91" i="6"/>
  <c r="G91" i="6" l="1"/>
  <c r="E92" i="6" s="1"/>
  <c r="D92" i="6" l="1"/>
  <c r="F92" i="6"/>
  <c r="G92" i="6" l="1"/>
  <c r="E93" i="6" s="1"/>
  <c r="F93" i="6" l="1"/>
  <c r="D93" i="6"/>
  <c r="G93" i="6" l="1"/>
  <c r="E94" i="6" s="1"/>
  <c r="D94" i="6" l="1"/>
  <c r="F94" i="6"/>
  <c r="G94" i="6" l="1"/>
  <c r="F95" i="6" s="1"/>
  <c r="D95" i="6" l="1"/>
  <c r="G95" i="6" s="1"/>
  <c r="D96" i="6" s="1"/>
  <c r="E95" i="6"/>
  <c r="F96" i="6" l="1"/>
  <c r="G96" i="6" s="1"/>
  <c r="F97" i="6" s="1"/>
  <c r="E96" i="6"/>
  <c r="D97" i="6" l="1"/>
  <c r="G97" i="6" s="1"/>
  <c r="E98" i="6" s="1"/>
  <c r="E97" i="6"/>
  <c r="F98" i="6" l="1"/>
  <c r="D98" i="6"/>
  <c r="G98" i="6" l="1"/>
  <c r="F99" i="6" s="1"/>
  <c r="E99" i="6" l="1"/>
  <c r="D99" i="6"/>
  <c r="G99" i="6" s="1"/>
  <c r="E100" i="6" s="1"/>
  <c r="F100" i="6" l="1"/>
  <c r="D100" i="6"/>
  <c r="G100" i="6" l="1"/>
  <c r="F101" i="6" s="1"/>
  <c r="D101" i="6" l="1"/>
  <c r="G101" i="6" s="1"/>
  <c r="E101" i="6"/>
  <c r="E102" i="6" l="1"/>
  <c r="D102" i="6"/>
  <c r="F102" i="6"/>
  <c r="G102" i="6" l="1"/>
  <c r="E103" i="6" s="1"/>
  <c r="F103" i="6" l="1"/>
  <c r="D103" i="6"/>
  <c r="G103" i="6" l="1"/>
  <c r="E104" i="6" s="1"/>
  <c r="D104" i="6" l="1"/>
  <c r="F104" i="6"/>
  <c r="G104" i="6" l="1"/>
</calcChain>
</file>

<file path=xl/sharedStrings.xml><?xml version="1.0" encoding="utf-8"?>
<sst xmlns="http://schemas.openxmlformats.org/spreadsheetml/2006/main" count="12" uniqueCount="8">
  <si>
    <t>Return on Invt.</t>
  </si>
  <si>
    <t>Year</t>
  </si>
  <si>
    <t>Monthly Inst.</t>
  </si>
  <si>
    <t>Annual Payment</t>
  </si>
  <si>
    <t>Annual Intt.</t>
  </si>
  <si>
    <t>Value</t>
  </si>
  <si>
    <t>Maturity  Value</t>
  </si>
  <si>
    <t>Abira Securities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</si>
</sst>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\ \ ##\ \ ##\ \ ##\ \ ###"/>
    <numFmt numFmtId="165" formatCode="##\ \ ##\ \ ##\ \ ###"/>
  </numFmts>
  <fonts count="16" x14ac:knownFonts="1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22"/>
      <name val="Tahoma"/>
      <family val="2"/>
    </font>
    <font>
      <b/>
      <sz val="20"/>
      <name val="Tahoma"/>
      <family val="2"/>
    </font>
    <font>
      <sz val="20"/>
      <name val="Tahoma"/>
      <family val="2"/>
    </font>
    <font>
      <b/>
      <sz val="18"/>
      <name val="Tahoma"/>
      <family val="2"/>
    </font>
    <font>
      <b/>
      <sz val="18"/>
      <color indexed="12"/>
      <name val="Tahoma"/>
      <family val="2"/>
    </font>
    <font>
      <sz val="18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28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0" fontId="2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3" fontId="1" fillId="2" borderId="0" xfId="0" applyNumberFormat="1" applyFont="1" applyFill="1"/>
    <xf numFmtId="3" fontId="3" fillId="2" borderId="0" xfId="0" applyNumberFormat="1" applyFont="1" applyFill="1"/>
    <xf numFmtId="0" fontId="2" fillId="0" borderId="0" xfId="0" applyFont="1" applyAlignment="1">
      <alignment horizontal="left"/>
    </xf>
    <xf numFmtId="10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10" fontId="4" fillId="0" borderId="0" xfId="0" applyNumberFormat="1" applyFont="1"/>
    <xf numFmtId="0" fontId="12" fillId="0" borderId="0" xfId="0" applyFont="1"/>
    <xf numFmtId="0" fontId="9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164" fontId="5" fillId="0" borderId="0" xfId="0" applyNumberFormat="1" applyFont="1"/>
    <xf numFmtId="164" fontId="9" fillId="3" borderId="0" xfId="0" applyNumberFormat="1" applyFont="1" applyFill="1"/>
    <xf numFmtId="164" fontId="9" fillId="4" borderId="0" xfId="0" applyNumberFormat="1" applyFont="1" applyFill="1"/>
    <xf numFmtId="164" fontId="10" fillId="5" borderId="0" xfId="0" applyNumberFormat="1" applyFont="1" applyFill="1"/>
    <xf numFmtId="164" fontId="9" fillId="6" borderId="0" xfId="0" applyNumberFormat="1" applyFont="1" applyFill="1"/>
    <xf numFmtId="164" fontId="5" fillId="0" borderId="0" xfId="0" applyNumberFormat="1" applyFont="1" applyFill="1"/>
    <xf numFmtId="164" fontId="9" fillId="7" borderId="0" xfId="0" applyNumberFormat="1" applyFont="1" applyFill="1"/>
    <xf numFmtId="164" fontId="7" fillId="8" borderId="0" xfId="0" applyNumberFormat="1" applyFont="1" applyFill="1"/>
    <xf numFmtId="165" fontId="5" fillId="0" borderId="0" xfId="0" applyNumberFormat="1" applyFont="1" applyAlignment="1">
      <alignment horizontal="center"/>
    </xf>
    <xf numFmtId="165" fontId="9" fillId="3" borderId="0" xfId="0" applyNumberFormat="1" applyFont="1" applyFill="1" applyAlignment="1">
      <alignment horizontal="center"/>
    </xf>
    <xf numFmtId="165" fontId="9" fillId="4" borderId="0" xfId="0" applyNumberFormat="1" applyFont="1" applyFill="1" applyAlignment="1">
      <alignment horizontal="center"/>
    </xf>
    <xf numFmtId="165" fontId="9" fillId="5" borderId="0" xfId="0" applyNumberFormat="1" applyFont="1" applyFill="1" applyAlignment="1">
      <alignment horizontal="center"/>
    </xf>
    <xf numFmtId="165" fontId="9" fillId="6" borderId="0" xfId="0" applyNumberFormat="1" applyFont="1" applyFill="1" applyAlignment="1">
      <alignment horizontal="center"/>
    </xf>
    <xf numFmtId="165" fontId="9" fillId="7" borderId="0" xfId="0" applyNumberFormat="1" applyFont="1" applyFill="1" applyAlignment="1">
      <alignment horizontal="center"/>
    </xf>
    <xf numFmtId="165" fontId="7" fillId="8" borderId="0" xfId="0" applyNumberFormat="1" applyFont="1" applyFill="1" applyAlignment="1">
      <alignment horizontal="center"/>
    </xf>
    <xf numFmtId="0" fontId="6" fillId="0" borderId="0" xfId="0" applyFont="1" applyFill="1"/>
    <xf numFmtId="0" fontId="9" fillId="9" borderId="0" xfId="0" applyFont="1" applyFill="1" applyAlignment="1">
      <alignment horizontal="center"/>
    </xf>
    <xf numFmtId="165" fontId="9" fillId="9" borderId="0" xfId="0" applyNumberFormat="1" applyFont="1" applyFill="1" applyAlignment="1">
      <alignment horizontal="center"/>
    </xf>
    <xf numFmtId="164" fontId="9" fillId="9" borderId="0" xfId="0" applyNumberFormat="1" applyFont="1" applyFill="1"/>
    <xf numFmtId="165" fontId="13" fillId="0" borderId="0" xfId="0" applyNumberFormat="1" applyFont="1"/>
    <xf numFmtId="165" fontId="13" fillId="3" borderId="0" xfId="0" applyNumberFormat="1" applyFont="1" applyFill="1"/>
    <xf numFmtId="165" fontId="13" fillId="4" borderId="0" xfId="0" applyNumberFormat="1" applyFont="1" applyFill="1"/>
    <xf numFmtId="165" fontId="13" fillId="5" borderId="0" xfId="0" applyNumberFormat="1" applyFont="1" applyFill="1"/>
    <xf numFmtId="165" fontId="13" fillId="6" borderId="0" xfId="0" applyNumberFormat="1" applyFont="1" applyFill="1"/>
    <xf numFmtId="165" fontId="13" fillId="9" borderId="0" xfId="0" applyNumberFormat="1" applyFont="1" applyFill="1"/>
    <xf numFmtId="165" fontId="13" fillId="0" borderId="0" xfId="0" applyNumberFormat="1" applyFont="1" applyFill="1"/>
    <xf numFmtId="165" fontId="13" fillId="7" borderId="0" xfId="0" applyNumberFormat="1" applyFont="1" applyFill="1"/>
    <xf numFmtId="165" fontId="13" fillId="8" borderId="0" xfId="0" applyNumberFormat="1" applyFont="1" applyFill="1"/>
    <xf numFmtId="0" fontId="14" fillId="0" borderId="0" xfId="0" applyFont="1" applyAlignment="1">
      <alignment horizontal="center"/>
    </xf>
    <xf numFmtId="10" fontId="12" fillId="7" borderId="1" xfId="0" applyNumberFormat="1" applyFont="1" applyFill="1" applyBorder="1"/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zoomScale="85" workbookViewId="0">
      <pane ySplit="3" topLeftCell="A4" activePane="bottomLeft" state="frozen"/>
      <selection pane="bottomLeft" activeCell="B60" sqref="B60"/>
    </sheetView>
  </sheetViews>
  <sheetFormatPr defaultRowHeight="12.75" customHeight="1" x14ac:dyDescent="0.2"/>
  <cols>
    <col min="1" max="1" width="10" style="2" customWidth="1"/>
    <col min="2" max="2" width="21.140625" style="5" customWidth="1"/>
    <col min="3" max="3" width="24.140625" style="2" customWidth="1"/>
    <col min="4" max="4" width="13.28515625" style="2" customWidth="1"/>
    <col min="5" max="5" width="14.28515625" style="2" customWidth="1"/>
    <col min="6" max="6" width="13.28515625" style="2" customWidth="1"/>
    <col min="7" max="7" width="52.85546875" style="2" customWidth="1"/>
    <col min="8" max="16384" width="9.140625" style="2"/>
  </cols>
  <sheetData>
    <row r="1" spans="1:7" ht="39.75" customHeight="1" thickBot="1" x14ac:dyDescent="0.5">
      <c r="A1" s="61" t="s">
        <v>7</v>
      </c>
      <c r="B1" s="60"/>
      <c r="C1" s="60"/>
      <c r="D1" s="60"/>
      <c r="E1" s="60"/>
      <c r="F1" s="60"/>
      <c r="G1" s="60"/>
    </row>
    <row r="2" spans="1:7" ht="15.75" thickBot="1" x14ac:dyDescent="0.25">
      <c r="A2" s="56" t="s">
        <v>0</v>
      </c>
      <c r="B2" s="57"/>
      <c r="C2" s="58"/>
      <c r="D2" s="55">
        <v>0.16</v>
      </c>
      <c r="E2" s="12"/>
      <c r="F2" s="18"/>
      <c r="G2" s="12"/>
    </row>
    <row r="3" spans="1:7" ht="15" x14ac:dyDescent="0.2">
      <c r="A3" s="17" t="s">
        <v>1</v>
      </c>
      <c r="B3" s="17" t="s">
        <v>2</v>
      </c>
      <c r="C3" s="17" t="s">
        <v>3</v>
      </c>
      <c r="D3" s="54"/>
      <c r="E3" s="19"/>
      <c r="F3" s="19"/>
      <c r="G3" s="17" t="s">
        <v>6</v>
      </c>
    </row>
    <row r="4" spans="1:7" ht="18" x14ac:dyDescent="0.25">
      <c r="A4" s="13"/>
      <c r="B4" s="13"/>
      <c r="C4" s="13"/>
      <c r="D4" s="13"/>
      <c r="E4" s="14"/>
      <c r="F4" s="14"/>
      <c r="G4" s="13"/>
    </row>
    <row r="5" spans="1:7" ht="18" x14ac:dyDescent="0.25">
      <c r="A5" s="13">
        <v>1</v>
      </c>
      <c r="B5" s="34">
        <v>25000</v>
      </c>
      <c r="C5" s="34">
        <f>B5*12</f>
        <v>300000</v>
      </c>
      <c r="D5" s="45">
        <f>G5-C5</f>
        <v>25410.660597330483</v>
      </c>
      <c r="E5" s="45"/>
      <c r="F5" s="45"/>
      <c r="G5" s="26">
        <f>-FV(((1+$D$2)^(1/12)-1),12,B5,,1)</f>
        <v>325410.66059733048</v>
      </c>
    </row>
    <row r="6" spans="1:7" ht="18" x14ac:dyDescent="0.25">
      <c r="A6" s="13">
        <v>2</v>
      </c>
      <c r="B6" s="34">
        <f>($B$5)</f>
        <v>25000</v>
      </c>
      <c r="C6" s="34">
        <f>B6*12</f>
        <v>300000</v>
      </c>
      <c r="D6" s="45">
        <f t="shared" ref="D6:D24" si="0">G5*$D$2</f>
        <v>52065.705695572877</v>
      </c>
      <c r="E6" s="45">
        <f>G5</f>
        <v>325410.66059733048</v>
      </c>
      <c r="F6" s="45">
        <f>G5+C6+$D$5</f>
        <v>650821.32119466085</v>
      </c>
      <c r="G6" s="26">
        <f>F6+D6</f>
        <v>702887.02689023374</v>
      </c>
    </row>
    <row r="7" spans="1:7" ht="18" x14ac:dyDescent="0.25">
      <c r="A7" s="13">
        <v>3</v>
      </c>
      <c r="B7" s="34">
        <f>($B$5)</f>
        <v>25000</v>
      </c>
      <c r="C7" s="34">
        <f t="shared" ref="C7:C39" si="1">B7*12</f>
        <v>300000</v>
      </c>
      <c r="D7" s="45">
        <f t="shared" si="0"/>
        <v>112461.9243024374</v>
      </c>
      <c r="E7" s="45">
        <f>G6</f>
        <v>702887.02689023374</v>
      </c>
      <c r="F7" s="45">
        <f>G6+C7+$D$5</f>
        <v>1028297.6874875643</v>
      </c>
      <c r="G7" s="26">
        <f>F7+D7</f>
        <v>1140759.6117900016</v>
      </c>
    </row>
    <row r="8" spans="1:7" ht="18" x14ac:dyDescent="0.25">
      <c r="A8" s="13">
        <v>4</v>
      </c>
      <c r="B8" s="34">
        <f t="shared" ref="B8:B71" si="2">($B$5)</f>
        <v>25000</v>
      </c>
      <c r="C8" s="34">
        <f t="shared" si="1"/>
        <v>300000</v>
      </c>
      <c r="D8" s="45">
        <f t="shared" si="0"/>
        <v>182521.53788640027</v>
      </c>
      <c r="E8" s="45">
        <f>G7</f>
        <v>1140759.6117900016</v>
      </c>
      <c r="F8" s="45">
        <f>G7+C8+$D$5</f>
        <v>1466170.2723873321</v>
      </c>
      <c r="G8" s="26">
        <f>F8+D8</f>
        <v>1648691.8102737323</v>
      </c>
    </row>
    <row r="9" spans="1:7" ht="22.5" x14ac:dyDescent="0.3">
      <c r="A9" s="20">
        <v>5</v>
      </c>
      <c r="B9" s="35">
        <f t="shared" si="2"/>
        <v>25000</v>
      </c>
      <c r="C9" s="35">
        <f t="shared" si="1"/>
        <v>300000</v>
      </c>
      <c r="D9" s="46">
        <f t="shared" si="0"/>
        <v>263790.68964379717</v>
      </c>
      <c r="E9" s="46">
        <f t="shared" ref="E9:E24" si="3">G8</f>
        <v>1648691.8102737323</v>
      </c>
      <c r="F9" s="46">
        <f t="shared" ref="F9:F24" si="4">G8+C9+$D$5</f>
        <v>1974102.4708710627</v>
      </c>
      <c r="G9" s="27">
        <f t="shared" ref="G9:G24" si="5">F9+D9</f>
        <v>2237893.1605148599</v>
      </c>
    </row>
    <row r="10" spans="1:7" ht="18" x14ac:dyDescent="0.25">
      <c r="A10" s="13">
        <v>6</v>
      </c>
      <c r="B10" s="34">
        <f t="shared" si="2"/>
        <v>25000</v>
      </c>
      <c r="C10" s="34">
        <f t="shared" si="1"/>
        <v>300000</v>
      </c>
      <c r="D10" s="45">
        <f t="shared" si="0"/>
        <v>358062.90568237758</v>
      </c>
      <c r="E10" s="45">
        <f t="shared" si="3"/>
        <v>2237893.1605148599</v>
      </c>
      <c r="F10" s="45">
        <f t="shared" si="4"/>
        <v>2563303.8211121904</v>
      </c>
      <c r="G10" s="26">
        <f t="shared" si="5"/>
        <v>2921366.7267945679</v>
      </c>
    </row>
    <row r="11" spans="1:7" ht="18" x14ac:dyDescent="0.25">
      <c r="A11" s="13">
        <v>7</v>
      </c>
      <c r="B11" s="34">
        <f t="shared" si="2"/>
        <v>25000</v>
      </c>
      <c r="C11" s="34">
        <f t="shared" si="1"/>
        <v>300000</v>
      </c>
      <c r="D11" s="45">
        <f t="shared" si="0"/>
        <v>467418.67628713086</v>
      </c>
      <c r="E11" s="45">
        <f t="shared" si="3"/>
        <v>2921366.7267945679</v>
      </c>
      <c r="F11" s="45">
        <f t="shared" si="4"/>
        <v>3246777.3873918983</v>
      </c>
      <c r="G11" s="26">
        <f t="shared" si="5"/>
        <v>3714196.0636790292</v>
      </c>
    </row>
    <row r="12" spans="1:7" ht="18" x14ac:dyDescent="0.25">
      <c r="A12" s="13">
        <v>8</v>
      </c>
      <c r="B12" s="34">
        <f t="shared" si="2"/>
        <v>25000</v>
      </c>
      <c r="C12" s="34">
        <f t="shared" si="1"/>
        <v>300000</v>
      </c>
      <c r="D12" s="45">
        <f t="shared" si="0"/>
        <v>594271.37018864474</v>
      </c>
      <c r="E12" s="45">
        <f t="shared" si="3"/>
        <v>3714196.0636790292</v>
      </c>
      <c r="F12" s="45">
        <f t="shared" si="4"/>
        <v>4039606.7242763597</v>
      </c>
      <c r="G12" s="26">
        <f t="shared" si="5"/>
        <v>4633878.0944650043</v>
      </c>
    </row>
    <row r="13" spans="1:7" ht="18" x14ac:dyDescent="0.25">
      <c r="A13" s="13">
        <v>9</v>
      </c>
      <c r="B13" s="34">
        <f t="shared" si="2"/>
        <v>25000</v>
      </c>
      <c r="C13" s="34">
        <f t="shared" si="1"/>
        <v>300000</v>
      </c>
      <c r="D13" s="45">
        <f t="shared" si="0"/>
        <v>741420.49511440075</v>
      </c>
      <c r="E13" s="45">
        <f t="shared" si="3"/>
        <v>4633878.0944650043</v>
      </c>
      <c r="F13" s="45">
        <f t="shared" si="4"/>
        <v>4959288.7550623352</v>
      </c>
      <c r="G13" s="26">
        <f t="shared" si="5"/>
        <v>5700709.2501767362</v>
      </c>
    </row>
    <row r="14" spans="1:7" ht="22.5" x14ac:dyDescent="0.3">
      <c r="A14" s="21">
        <v>10</v>
      </c>
      <c r="B14" s="36">
        <f t="shared" si="2"/>
        <v>25000</v>
      </c>
      <c r="C14" s="36">
        <f t="shared" si="1"/>
        <v>300000</v>
      </c>
      <c r="D14" s="47">
        <f t="shared" si="0"/>
        <v>912113.48002827785</v>
      </c>
      <c r="E14" s="47">
        <f t="shared" si="3"/>
        <v>5700709.2501767362</v>
      </c>
      <c r="F14" s="47">
        <f t="shared" si="4"/>
        <v>6026119.910774067</v>
      </c>
      <c r="G14" s="28">
        <f t="shared" si="5"/>
        <v>6938233.3908023452</v>
      </c>
    </row>
    <row r="15" spans="1:7" ht="18" x14ac:dyDescent="0.25">
      <c r="A15" s="13">
        <v>11</v>
      </c>
      <c r="B15" s="34">
        <f t="shared" si="2"/>
        <v>25000</v>
      </c>
      <c r="C15" s="34">
        <f t="shared" si="1"/>
        <v>300000</v>
      </c>
      <c r="D15" s="45">
        <f t="shared" si="0"/>
        <v>1110117.3425283753</v>
      </c>
      <c r="E15" s="45">
        <f t="shared" si="3"/>
        <v>6938233.3908023452</v>
      </c>
      <c r="F15" s="45">
        <f t="shared" si="4"/>
        <v>7263644.0513996761</v>
      </c>
      <c r="G15" s="26">
        <f t="shared" si="5"/>
        <v>8373761.393928051</v>
      </c>
    </row>
    <row r="16" spans="1:7" ht="18" x14ac:dyDescent="0.25">
      <c r="A16" s="13">
        <v>12</v>
      </c>
      <c r="B16" s="34">
        <f t="shared" si="2"/>
        <v>25000</v>
      </c>
      <c r="C16" s="34">
        <f t="shared" si="1"/>
        <v>300000</v>
      </c>
      <c r="D16" s="45">
        <f t="shared" si="0"/>
        <v>1339801.8230284881</v>
      </c>
      <c r="E16" s="45">
        <f t="shared" si="3"/>
        <v>8373761.393928051</v>
      </c>
      <c r="F16" s="45">
        <f t="shared" si="4"/>
        <v>8699172.054525381</v>
      </c>
      <c r="G16" s="26">
        <f t="shared" si="5"/>
        <v>10038973.877553869</v>
      </c>
    </row>
    <row r="17" spans="1:8" ht="18" x14ac:dyDescent="0.25">
      <c r="A17" s="13">
        <v>13</v>
      </c>
      <c r="B17" s="34">
        <f t="shared" si="2"/>
        <v>25000</v>
      </c>
      <c r="C17" s="34">
        <f t="shared" si="1"/>
        <v>300000</v>
      </c>
      <c r="D17" s="45">
        <f t="shared" si="0"/>
        <v>1606235.820408619</v>
      </c>
      <c r="E17" s="45">
        <f t="shared" si="3"/>
        <v>10038973.877553869</v>
      </c>
      <c r="F17" s="45">
        <f t="shared" si="4"/>
        <v>10364384.538151199</v>
      </c>
      <c r="G17" s="26">
        <f t="shared" si="5"/>
        <v>11970620.358559817</v>
      </c>
    </row>
    <row r="18" spans="1:8" ht="18" x14ac:dyDescent="0.25">
      <c r="A18" s="13">
        <v>14</v>
      </c>
      <c r="B18" s="34">
        <f t="shared" si="2"/>
        <v>25000</v>
      </c>
      <c r="C18" s="34">
        <f t="shared" si="1"/>
        <v>300000</v>
      </c>
      <c r="D18" s="45">
        <f t="shared" si="0"/>
        <v>1915299.2573695707</v>
      </c>
      <c r="E18" s="45">
        <f t="shared" si="3"/>
        <v>11970620.358559817</v>
      </c>
      <c r="F18" s="45">
        <f t="shared" si="4"/>
        <v>12296031.019157147</v>
      </c>
      <c r="G18" s="26">
        <f t="shared" si="5"/>
        <v>14211330.276526717</v>
      </c>
    </row>
    <row r="19" spans="1:8" s="16" customFormat="1" ht="22.5" x14ac:dyDescent="0.3">
      <c r="A19" s="22">
        <v>15</v>
      </c>
      <c r="B19" s="37">
        <f t="shared" si="2"/>
        <v>25000</v>
      </c>
      <c r="C19" s="37">
        <f t="shared" si="1"/>
        <v>300000</v>
      </c>
      <c r="D19" s="48">
        <f t="shared" si="0"/>
        <v>2273812.8442442748</v>
      </c>
      <c r="E19" s="48">
        <f t="shared" si="3"/>
        <v>14211330.276526717</v>
      </c>
      <c r="F19" s="48">
        <f t="shared" si="4"/>
        <v>14536740.937124047</v>
      </c>
      <c r="G19" s="29">
        <f t="shared" si="5"/>
        <v>16810553.781368323</v>
      </c>
    </row>
    <row r="20" spans="1:8" ht="18" x14ac:dyDescent="0.25">
      <c r="A20" s="13">
        <v>16</v>
      </c>
      <c r="B20" s="34">
        <f t="shared" si="2"/>
        <v>25000</v>
      </c>
      <c r="C20" s="34">
        <f t="shared" si="1"/>
        <v>300000</v>
      </c>
      <c r="D20" s="45">
        <f t="shared" si="0"/>
        <v>2689688.6050189319</v>
      </c>
      <c r="E20" s="45">
        <f t="shared" si="3"/>
        <v>16810553.781368323</v>
      </c>
      <c r="F20" s="45">
        <f t="shared" si="4"/>
        <v>17135964.441965654</v>
      </c>
      <c r="G20" s="26">
        <f t="shared" si="5"/>
        <v>19825653.046984587</v>
      </c>
    </row>
    <row r="21" spans="1:8" ht="18" x14ac:dyDescent="0.25">
      <c r="A21" s="13">
        <v>17</v>
      </c>
      <c r="B21" s="34">
        <f t="shared" si="2"/>
        <v>25000</v>
      </c>
      <c r="C21" s="34">
        <f t="shared" si="1"/>
        <v>300000</v>
      </c>
      <c r="D21" s="45">
        <f t="shared" si="0"/>
        <v>3172104.4875175338</v>
      </c>
      <c r="E21" s="45">
        <f t="shared" si="3"/>
        <v>19825653.046984587</v>
      </c>
      <c r="F21" s="45">
        <f t="shared" si="4"/>
        <v>20151063.707581919</v>
      </c>
      <c r="G21" s="26">
        <f t="shared" si="5"/>
        <v>23323168.195099451</v>
      </c>
    </row>
    <row r="22" spans="1:8" ht="18" x14ac:dyDescent="0.25">
      <c r="A22" s="13">
        <v>18</v>
      </c>
      <c r="B22" s="34">
        <f t="shared" si="2"/>
        <v>25000</v>
      </c>
      <c r="C22" s="34">
        <f t="shared" si="1"/>
        <v>300000</v>
      </c>
      <c r="D22" s="45">
        <f t="shared" si="0"/>
        <v>3731706.9112159121</v>
      </c>
      <c r="E22" s="45">
        <f t="shared" si="3"/>
        <v>23323168.195099451</v>
      </c>
      <c r="F22" s="45">
        <f t="shared" si="4"/>
        <v>23648578.855696782</v>
      </c>
      <c r="G22" s="26">
        <f t="shared" si="5"/>
        <v>27380285.766912695</v>
      </c>
    </row>
    <row r="23" spans="1:8" ht="18" x14ac:dyDescent="0.25">
      <c r="A23" s="13">
        <v>19</v>
      </c>
      <c r="B23" s="34">
        <f t="shared" si="2"/>
        <v>25000</v>
      </c>
      <c r="C23" s="34">
        <f t="shared" si="1"/>
        <v>300000</v>
      </c>
      <c r="D23" s="45">
        <f t="shared" si="0"/>
        <v>4380845.7227060311</v>
      </c>
      <c r="E23" s="45">
        <f t="shared" si="3"/>
        <v>27380285.766912695</v>
      </c>
      <c r="F23" s="45">
        <f t="shared" si="4"/>
        <v>27705696.427510027</v>
      </c>
      <c r="G23" s="26">
        <f t="shared" si="5"/>
        <v>32086542.150216058</v>
      </c>
      <c r="H23" s="10"/>
    </row>
    <row r="24" spans="1:8" s="15" customFormat="1" ht="25.5" x14ac:dyDescent="0.35">
      <c r="A24" s="23">
        <v>20</v>
      </c>
      <c r="B24" s="38">
        <f t="shared" si="2"/>
        <v>25000</v>
      </c>
      <c r="C24" s="38">
        <f t="shared" si="1"/>
        <v>300000</v>
      </c>
      <c r="D24" s="49">
        <f t="shared" si="0"/>
        <v>5133846.7440345697</v>
      </c>
      <c r="E24" s="49">
        <f t="shared" si="3"/>
        <v>32086542.150216058</v>
      </c>
      <c r="F24" s="49">
        <f t="shared" si="4"/>
        <v>32411952.81081339</v>
      </c>
      <c r="G24" s="30">
        <f t="shared" si="5"/>
        <v>37545799.554847956</v>
      </c>
    </row>
    <row r="25" spans="1:8" ht="18" x14ac:dyDescent="0.25">
      <c r="A25" s="13">
        <v>21</v>
      </c>
      <c r="B25" s="34">
        <f t="shared" si="2"/>
        <v>25000</v>
      </c>
      <c r="C25" s="34">
        <f t="shared" si="1"/>
        <v>300000</v>
      </c>
      <c r="D25" s="45">
        <f t="shared" ref="D25:D30" si="6">G24*$D$2</f>
        <v>6007327.9287756728</v>
      </c>
      <c r="E25" s="45">
        <f t="shared" ref="E25:E39" si="7">G24</f>
        <v>37545799.554847956</v>
      </c>
      <c r="F25" s="45">
        <f>G24+C25+$D$5</f>
        <v>37871210.215445288</v>
      </c>
      <c r="G25" s="31">
        <f>F25+D25</f>
        <v>43878538.144220963</v>
      </c>
    </row>
    <row r="26" spans="1:8" ht="18" x14ac:dyDescent="0.25">
      <c r="A26" s="13">
        <v>22</v>
      </c>
      <c r="B26" s="34">
        <f t="shared" si="2"/>
        <v>25000</v>
      </c>
      <c r="C26" s="34">
        <f t="shared" si="1"/>
        <v>300000</v>
      </c>
      <c r="D26" s="45">
        <f t="shared" si="6"/>
        <v>7020566.1030753544</v>
      </c>
      <c r="E26" s="45">
        <f t="shared" si="7"/>
        <v>43878538.144220963</v>
      </c>
      <c r="F26" s="45">
        <f>G25+C26+$D$5</f>
        <v>44203948.804818295</v>
      </c>
      <c r="G26" s="31">
        <f>F26+D26</f>
        <v>51224514.90789365</v>
      </c>
    </row>
    <row r="27" spans="1:8" ht="18" x14ac:dyDescent="0.25">
      <c r="A27" s="13">
        <v>23</v>
      </c>
      <c r="B27" s="34">
        <f t="shared" si="2"/>
        <v>25000</v>
      </c>
      <c r="C27" s="34">
        <f t="shared" si="1"/>
        <v>300000</v>
      </c>
      <c r="D27" s="45">
        <f t="shared" si="6"/>
        <v>8195922.3852629839</v>
      </c>
      <c r="E27" s="45">
        <f t="shared" si="7"/>
        <v>51224514.90789365</v>
      </c>
      <c r="F27" s="45">
        <f>G26+C27+$D$5</f>
        <v>51549925.568490982</v>
      </c>
      <c r="G27" s="31">
        <f>F27+D27</f>
        <v>59745847.953753963</v>
      </c>
    </row>
    <row r="28" spans="1:8" ht="18" x14ac:dyDescent="0.25">
      <c r="A28" s="13">
        <v>24</v>
      </c>
      <c r="B28" s="34">
        <f t="shared" si="2"/>
        <v>25000</v>
      </c>
      <c r="C28" s="34">
        <f t="shared" si="1"/>
        <v>300000</v>
      </c>
      <c r="D28" s="45">
        <f t="shared" si="6"/>
        <v>9559335.6726006344</v>
      </c>
      <c r="E28" s="45">
        <f t="shared" si="7"/>
        <v>59745847.953753963</v>
      </c>
      <c r="F28" s="45">
        <f>G27+C28+$D$5</f>
        <v>60071258.614351295</v>
      </c>
      <c r="G28" s="31">
        <f>F28+D28</f>
        <v>69630594.286951929</v>
      </c>
    </row>
    <row r="29" spans="1:8" s="41" customFormat="1" ht="27" x14ac:dyDescent="0.35">
      <c r="A29" s="42">
        <v>25</v>
      </c>
      <c r="B29" s="43">
        <f t="shared" si="2"/>
        <v>25000</v>
      </c>
      <c r="C29" s="43">
        <f t="shared" si="1"/>
        <v>300000</v>
      </c>
      <c r="D29" s="50">
        <f t="shared" si="6"/>
        <v>11140895.08591231</v>
      </c>
      <c r="E29" s="50">
        <f t="shared" si="7"/>
        <v>69630594.286951929</v>
      </c>
      <c r="F29" s="50">
        <f>G28+C29+$D$5</f>
        <v>69956004.947549254</v>
      </c>
      <c r="G29" s="44">
        <f>F29+D29</f>
        <v>81096900.033461571</v>
      </c>
    </row>
    <row r="30" spans="1:8" ht="18" customHeight="1" x14ac:dyDescent="0.25">
      <c r="A30" s="13">
        <v>26</v>
      </c>
      <c r="B30" s="34">
        <f t="shared" si="2"/>
        <v>25000</v>
      </c>
      <c r="C30" s="34">
        <f t="shared" si="1"/>
        <v>300000</v>
      </c>
      <c r="D30" s="45">
        <f t="shared" si="6"/>
        <v>12975504.005353851</v>
      </c>
      <c r="E30" s="45">
        <f t="shared" si="7"/>
        <v>81096900.033461571</v>
      </c>
      <c r="F30" s="51">
        <f t="shared" ref="F30:F39" si="8">G29+C30+$D$5</f>
        <v>81422310.694058895</v>
      </c>
      <c r="G30" s="31">
        <f t="shared" ref="G30:G39" si="9">F30+D30</f>
        <v>94397814.699412748</v>
      </c>
    </row>
    <row r="31" spans="1:8" ht="18" customHeight="1" x14ac:dyDescent="0.25">
      <c r="A31" s="13">
        <v>27</v>
      </c>
      <c r="B31" s="34">
        <f t="shared" si="2"/>
        <v>25000</v>
      </c>
      <c r="C31" s="34">
        <f t="shared" si="1"/>
        <v>300000</v>
      </c>
      <c r="D31" s="45">
        <f t="shared" ref="D31:D39" si="10">G30*$D$2</f>
        <v>15103650.351906041</v>
      </c>
      <c r="E31" s="45">
        <f t="shared" si="7"/>
        <v>94397814.699412748</v>
      </c>
      <c r="F31" s="51">
        <f t="shared" si="8"/>
        <v>94723225.360010073</v>
      </c>
      <c r="G31" s="31">
        <f t="shared" si="9"/>
        <v>109826875.71191612</v>
      </c>
    </row>
    <row r="32" spans="1:8" ht="18" customHeight="1" x14ac:dyDescent="0.25">
      <c r="A32" s="13">
        <v>28</v>
      </c>
      <c r="B32" s="34">
        <f t="shared" si="2"/>
        <v>25000</v>
      </c>
      <c r="C32" s="34">
        <f t="shared" si="1"/>
        <v>300000</v>
      </c>
      <c r="D32" s="45">
        <f t="shared" si="10"/>
        <v>17572300.113906581</v>
      </c>
      <c r="E32" s="45">
        <f t="shared" si="7"/>
        <v>109826875.71191612</v>
      </c>
      <c r="F32" s="51">
        <f t="shared" si="8"/>
        <v>110152286.37251344</v>
      </c>
      <c r="G32" s="31">
        <f t="shared" si="9"/>
        <v>127724586.48642002</v>
      </c>
    </row>
    <row r="33" spans="1:7" ht="18" customHeight="1" x14ac:dyDescent="0.25">
      <c r="A33" s="13">
        <v>29</v>
      </c>
      <c r="B33" s="34">
        <f t="shared" si="2"/>
        <v>25000</v>
      </c>
      <c r="C33" s="34">
        <f t="shared" si="1"/>
        <v>300000</v>
      </c>
      <c r="D33" s="45">
        <f t="shared" si="10"/>
        <v>20435933.837827202</v>
      </c>
      <c r="E33" s="45">
        <f t="shared" si="7"/>
        <v>127724586.48642002</v>
      </c>
      <c r="F33" s="51">
        <f t="shared" si="8"/>
        <v>128049997.14701734</v>
      </c>
      <c r="G33" s="31">
        <f t="shared" si="9"/>
        <v>148485930.98484454</v>
      </c>
    </row>
    <row r="34" spans="1:7" ht="20.100000000000001" customHeight="1" x14ac:dyDescent="0.3">
      <c r="A34" s="24">
        <v>30</v>
      </c>
      <c r="B34" s="39">
        <f t="shared" si="2"/>
        <v>25000</v>
      </c>
      <c r="C34" s="39">
        <f t="shared" si="1"/>
        <v>300000</v>
      </c>
      <c r="D34" s="52">
        <f t="shared" si="10"/>
        <v>23757748.957575127</v>
      </c>
      <c r="E34" s="52">
        <f t="shared" si="7"/>
        <v>148485930.98484454</v>
      </c>
      <c r="F34" s="52">
        <f t="shared" si="8"/>
        <v>148811341.64544186</v>
      </c>
      <c r="G34" s="32">
        <f t="shared" si="9"/>
        <v>172569090.60301697</v>
      </c>
    </row>
    <row r="35" spans="1:7" ht="18" customHeight="1" x14ac:dyDescent="0.25">
      <c r="A35" s="13">
        <v>31</v>
      </c>
      <c r="B35" s="34">
        <f t="shared" si="2"/>
        <v>25000</v>
      </c>
      <c r="C35" s="34">
        <f t="shared" si="1"/>
        <v>300000</v>
      </c>
      <c r="D35" s="45">
        <f t="shared" si="10"/>
        <v>27611054.496482715</v>
      </c>
      <c r="E35" s="45">
        <f t="shared" si="7"/>
        <v>172569090.60301697</v>
      </c>
      <c r="F35" s="51">
        <f t="shared" si="8"/>
        <v>172894501.2636143</v>
      </c>
      <c r="G35" s="31">
        <f t="shared" si="9"/>
        <v>200505555.76009703</v>
      </c>
    </row>
    <row r="36" spans="1:7" ht="18" customHeight="1" x14ac:dyDescent="0.25">
      <c r="A36" s="13">
        <v>32</v>
      </c>
      <c r="B36" s="34">
        <f t="shared" si="2"/>
        <v>25000</v>
      </c>
      <c r="C36" s="34">
        <f t="shared" si="1"/>
        <v>300000</v>
      </c>
      <c r="D36" s="45">
        <f t="shared" si="10"/>
        <v>32080888.921615526</v>
      </c>
      <c r="E36" s="45">
        <f t="shared" si="7"/>
        <v>200505555.76009703</v>
      </c>
      <c r="F36" s="51">
        <f t="shared" si="8"/>
        <v>200830966.42069435</v>
      </c>
      <c r="G36" s="31">
        <f t="shared" si="9"/>
        <v>232911855.34230989</v>
      </c>
    </row>
    <row r="37" spans="1:7" ht="18" customHeight="1" x14ac:dyDescent="0.25">
      <c r="A37" s="13">
        <v>33</v>
      </c>
      <c r="B37" s="34">
        <f t="shared" si="2"/>
        <v>25000</v>
      </c>
      <c r="C37" s="34">
        <f t="shared" si="1"/>
        <v>300000</v>
      </c>
      <c r="D37" s="45">
        <f t="shared" si="10"/>
        <v>37265896.85476958</v>
      </c>
      <c r="E37" s="45">
        <f t="shared" si="7"/>
        <v>232911855.34230989</v>
      </c>
      <c r="F37" s="51">
        <f t="shared" si="8"/>
        <v>233237266.00290722</v>
      </c>
      <c r="G37" s="31">
        <f t="shared" si="9"/>
        <v>270503162.8576768</v>
      </c>
    </row>
    <row r="38" spans="1:7" ht="18" customHeight="1" x14ac:dyDescent="0.25">
      <c r="A38" s="13">
        <v>34</v>
      </c>
      <c r="B38" s="34">
        <f t="shared" si="2"/>
        <v>25000</v>
      </c>
      <c r="C38" s="34">
        <f t="shared" si="1"/>
        <v>300000</v>
      </c>
      <c r="D38" s="45">
        <f t="shared" si="10"/>
        <v>43280506.05722829</v>
      </c>
      <c r="E38" s="45">
        <f t="shared" si="7"/>
        <v>270503162.8576768</v>
      </c>
      <c r="F38" s="51">
        <f t="shared" si="8"/>
        <v>270828573.51827413</v>
      </c>
      <c r="G38" s="31">
        <f t="shared" si="9"/>
        <v>314109079.5755024</v>
      </c>
    </row>
    <row r="39" spans="1:7" ht="21.95" customHeight="1" x14ac:dyDescent="0.35">
      <c r="A39" s="25">
        <v>35</v>
      </c>
      <c r="B39" s="40">
        <f t="shared" si="2"/>
        <v>25000</v>
      </c>
      <c r="C39" s="40">
        <f t="shared" si="1"/>
        <v>300000</v>
      </c>
      <c r="D39" s="53">
        <f t="shared" si="10"/>
        <v>50257452.732080385</v>
      </c>
      <c r="E39" s="53">
        <f t="shared" si="7"/>
        <v>314109079.5755024</v>
      </c>
      <c r="F39" s="53">
        <f t="shared" si="8"/>
        <v>314434490.23609972</v>
      </c>
      <c r="G39" s="33">
        <f t="shared" si="9"/>
        <v>364691942.96818012</v>
      </c>
    </row>
    <row r="40" spans="1:7" ht="16.5" customHeight="1" x14ac:dyDescent="0.25">
      <c r="A40" s="13">
        <v>36</v>
      </c>
      <c r="B40" s="34">
        <f t="shared" si="2"/>
        <v>25000</v>
      </c>
      <c r="C40" s="34">
        <f t="shared" ref="C40:C103" si="11">B40*12</f>
        <v>300000</v>
      </c>
      <c r="D40" s="45">
        <f t="shared" ref="D40:D103" si="12">G39*$D$2</f>
        <v>58350710.87490882</v>
      </c>
      <c r="E40" s="45">
        <f t="shared" ref="E40:E103" si="13">G39</f>
        <v>364691942.96818012</v>
      </c>
      <c r="F40" s="45">
        <f t="shared" ref="F40:F103" si="14">G39+C40+$D$5</f>
        <v>365017353.62877744</v>
      </c>
      <c r="G40" s="26">
        <f t="shared" ref="G40:G103" si="15">F40+D40</f>
        <v>423368064.50368625</v>
      </c>
    </row>
    <row r="41" spans="1:7" ht="18.75" customHeight="1" x14ac:dyDescent="0.25">
      <c r="A41" s="13">
        <v>37</v>
      </c>
      <c r="B41" s="34">
        <f t="shared" si="2"/>
        <v>25000</v>
      </c>
      <c r="C41" s="34">
        <f t="shared" si="11"/>
        <v>300000</v>
      </c>
      <c r="D41" s="45">
        <f t="shared" si="12"/>
        <v>67738890.320589796</v>
      </c>
      <c r="E41" s="45">
        <f t="shared" si="13"/>
        <v>423368064.50368625</v>
      </c>
      <c r="F41" s="45">
        <f t="shared" si="14"/>
        <v>423693475.16428357</v>
      </c>
      <c r="G41" s="26">
        <f t="shared" si="15"/>
        <v>491432365.48487335</v>
      </c>
    </row>
    <row r="42" spans="1:7" ht="22.5" customHeight="1" x14ac:dyDescent="0.25">
      <c r="A42" s="13">
        <v>38</v>
      </c>
      <c r="B42" s="34">
        <f t="shared" si="2"/>
        <v>25000</v>
      </c>
      <c r="C42" s="34">
        <f t="shared" si="11"/>
        <v>300000</v>
      </c>
      <c r="D42" s="45">
        <f t="shared" si="12"/>
        <v>78629178.477579743</v>
      </c>
      <c r="E42" s="45">
        <f t="shared" si="13"/>
        <v>491432365.48487335</v>
      </c>
      <c r="F42" s="45">
        <f t="shared" si="14"/>
        <v>491757776.14547068</v>
      </c>
      <c r="G42" s="26">
        <f t="shared" si="15"/>
        <v>570386954.62305045</v>
      </c>
    </row>
    <row r="43" spans="1:7" ht="23.25" customHeight="1" x14ac:dyDescent="0.25">
      <c r="A43" s="13">
        <v>39</v>
      </c>
      <c r="B43" s="34">
        <f t="shared" si="2"/>
        <v>25000</v>
      </c>
      <c r="C43" s="34">
        <f t="shared" si="11"/>
        <v>300000</v>
      </c>
      <c r="D43" s="45">
        <f t="shared" si="12"/>
        <v>91261912.739688069</v>
      </c>
      <c r="E43" s="45">
        <f t="shared" si="13"/>
        <v>570386954.62305045</v>
      </c>
      <c r="F43" s="45">
        <f t="shared" si="14"/>
        <v>570712365.28364778</v>
      </c>
      <c r="G43" s="26">
        <f t="shared" si="15"/>
        <v>661974278.02333581</v>
      </c>
    </row>
    <row r="44" spans="1:7" ht="21.75" customHeight="1" x14ac:dyDescent="0.3">
      <c r="A44" s="20">
        <v>40</v>
      </c>
      <c r="B44" s="35">
        <f t="shared" si="2"/>
        <v>25000</v>
      </c>
      <c r="C44" s="35">
        <f t="shared" si="11"/>
        <v>300000</v>
      </c>
      <c r="D44" s="46">
        <f t="shared" si="12"/>
        <v>105915884.48373373</v>
      </c>
      <c r="E44" s="46">
        <f t="shared" si="13"/>
        <v>661974278.02333581</v>
      </c>
      <c r="F44" s="46">
        <f t="shared" si="14"/>
        <v>662299688.68393314</v>
      </c>
      <c r="G44" s="27">
        <f t="shared" si="15"/>
        <v>768215573.16766691</v>
      </c>
    </row>
    <row r="45" spans="1:7" ht="17.25" customHeight="1" x14ac:dyDescent="0.25">
      <c r="A45" s="13">
        <v>41</v>
      </c>
      <c r="B45" s="34">
        <f t="shared" si="2"/>
        <v>25000</v>
      </c>
      <c r="C45" s="34">
        <f t="shared" si="11"/>
        <v>300000</v>
      </c>
      <c r="D45" s="45">
        <f t="shared" si="12"/>
        <v>122914491.7068267</v>
      </c>
      <c r="E45" s="45">
        <f t="shared" si="13"/>
        <v>768215573.16766691</v>
      </c>
      <c r="F45" s="45">
        <f t="shared" si="14"/>
        <v>768540983.82826424</v>
      </c>
      <c r="G45" s="26">
        <f t="shared" si="15"/>
        <v>891455475.53509092</v>
      </c>
    </row>
    <row r="46" spans="1:7" ht="18.75" customHeight="1" x14ac:dyDescent="0.25">
      <c r="A46" s="13">
        <v>42</v>
      </c>
      <c r="B46" s="34">
        <f t="shared" si="2"/>
        <v>25000</v>
      </c>
      <c r="C46" s="34">
        <f t="shared" si="11"/>
        <v>300000</v>
      </c>
      <c r="D46" s="45">
        <f t="shared" si="12"/>
        <v>142632876.08561456</v>
      </c>
      <c r="E46" s="45">
        <f t="shared" si="13"/>
        <v>891455475.53509092</v>
      </c>
      <c r="F46" s="45">
        <f t="shared" si="14"/>
        <v>891780886.19568825</v>
      </c>
      <c r="G46" s="26">
        <f t="shared" si="15"/>
        <v>1034413762.2813028</v>
      </c>
    </row>
    <row r="47" spans="1:7" ht="18.75" customHeight="1" x14ac:dyDescent="0.25">
      <c r="A47" s="13">
        <v>43</v>
      </c>
      <c r="B47" s="34">
        <f t="shared" si="2"/>
        <v>25000</v>
      </c>
      <c r="C47" s="34">
        <f t="shared" si="11"/>
        <v>300000</v>
      </c>
      <c r="D47" s="45">
        <f t="shared" si="12"/>
        <v>165506201.96500847</v>
      </c>
      <c r="E47" s="45">
        <f t="shared" si="13"/>
        <v>1034413762.2813028</v>
      </c>
      <c r="F47" s="45">
        <f t="shared" si="14"/>
        <v>1034739172.9419001</v>
      </c>
      <c r="G47" s="26">
        <f t="shared" si="15"/>
        <v>1200245374.9069085</v>
      </c>
    </row>
    <row r="48" spans="1:7" ht="19.5" customHeight="1" x14ac:dyDescent="0.25">
      <c r="A48" s="13">
        <v>44</v>
      </c>
      <c r="B48" s="34">
        <f t="shared" si="2"/>
        <v>25000</v>
      </c>
      <c r="C48" s="34">
        <f t="shared" si="11"/>
        <v>300000</v>
      </c>
      <c r="D48" s="45">
        <f t="shared" si="12"/>
        <v>192039259.98510537</v>
      </c>
      <c r="E48" s="45">
        <f t="shared" si="13"/>
        <v>1200245374.9069085</v>
      </c>
      <c r="F48" s="45">
        <f t="shared" si="14"/>
        <v>1200570785.5675058</v>
      </c>
      <c r="G48" s="26">
        <f t="shared" si="15"/>
        <v>1392610045.5526111</v>
      </c>
    </row>
    <row r="49" spans="1:7" ht="21" customHeight="1" x14ac:dyDescent="0.3">
      <c r="A49" s="21">
        <v>45</v>
      </c>
      <c r="B49" s="36">
        <f t="shared" si="2"/>
        <v>25000</v>
      </c>
      <c r="C49" s="36">
        <f t="shared" si="11"/>
        <v>300000</v>
      </c>
      <c r="D49" s="47">
        <f t="shared" si="12"/>
        <v>222817607.28841779</v>
      </c>
      <c r="E49" s="47">
        <f t="shared" si="13"/>
        <v>1392610045.5526111</v>
      </c>
      <c r="F49" s="47">
        <f t="shared" si="14"/>
        <v>1392935456.2132084</v>
      </c>
      <c r="G49" s="28">
        <f t="shared" si="15"/>
        <v>1615753063.5016263</v>
      </c>
    </row>
    <row r="50" spans="1:7" ht="18" customHeight="1" x14ac:dyDescent="0.25">
      <c r="A50" s="13">
        <v>46</v>
      </c>
      <c r="B50" s="34">
        <f t="shared" si="2"/>
        <v>25000</v>
      </c>
      <c r="C50" s="34">
        <f t="shared" si="11"/>
        <v>300000</v>
      </c>
      <c r="D50" s="45">
        <f t="shared" si="12"/>
        <v>258520490.1602602</v>
      </c>
      <c r="E50" s="45">
        <f t="shared" si="13"/>
        <v>1615753063.5016263</v>
      </c>
      <c r="F50" s="45">
        <f t="shared" si="14"/>
        <v>1616078474.1622236</v>
      </c>
      <c r="G50" s="26">
        <f t="shared" si="15"/>
        <v>1874598964.3224838</v>
      </c>
    </row>
    <row r="51" spans="1:7" ht="19.5" customHeight="1" x14ac:dyDescent="0.25">
      <c r="A51" s="13">
        <v>47</v>
      </c>
      <c r="B51" s="34">
        <f t="shared" si="2"/>
        <v>25000</v>
      </c>
      <c r="C51" s="34">
        <f t="shared" si="11"/>
        <v>300000</v>
      </c>
      <c r="D51" s="45">
        <f t="shared" si="12"/>
        <v>299935834.29159743</v>
      </c>
      <c r="E51" s="45">
        <f t="shared" si="13"/>
        <v>1874598964.3224838</v>
      </c>
      <c r="F51" s="45">
        <f t="shared" si="14"/>
        <v>1874924374.9830811</v>
      </c>
      <c r="G51" s="26">
        <f t="shared" si="15"/>
        <v>2174860209.2746787</v>
      </c>
    </row>
    <row r="52" spans="1:7" ht="22.5" customHeight="1" x14ac:dyDescent="0.25">
      <c r="A52" s="13">
        <v>48</v>
      </c>
      <c r="B52" s="34">
        <f t="shared" si="2"/>
        <v>25000</v>
      </c>
      <c r="C52" s="34">
        <f t="shared" si="11"/>
        <v>300000</v>
      </c>
      <c r="D52" s="45">
        <f t="shared" si="12"/>
        <v>347977633.48394859</v>
      </c>
      <c r="E52" s="45">
        <f t="shared" si="13"/>
        <v>2174860209.2746787</v>
      </c>
      <c r="F52" s="45">
        <f t="shared" si="14"/>
        <v>2175185619.935276</v>
      </c>
      <c r="G52" s="26">
        <f t="shared" si="15"/>
        <v>2523163253.4192247</v>
      </c>
    </row>
    <row r="53" spans="1:7" ht="19.5" customHeight="1" x14ac:dyDescent="0.25">
      <c r="A53" s="13">
        <v>49</v>
      </c>
      <c r="B53" s="34">
        <f t="shared" si="2"/>
        <v>25000</v>
      </c>
      <c r="C53" s="34">
        <f t="shared" si="11"/>
        <v>300000</v>
      </c>
      <c r="D53" s="45">
        <f t="shared" si="12"/>
        <v>403706120.54707599</v>
      </c>
      <c r="E53" s="45">
        <f t="shared" si="13"/>
        <v>2523163253.4192247</v>
      </c>
      <c r="F53" s="45">
        <f t="shared" si="14"/>
        <v>2523488664.0798221</v>
      </c>
      <c r="G53" s="26">
        <f t="shared" si="15"/>
        <v>2927194784.6268978</v>
      </c>
    </row>
    <row r="54" spans="1:7" ht="26.25" customHeight="1" x14ac:dyDescent="0.3">
      <c r="A54" s="22">
        <v>50</v>
      </c>
      <c r="B54" s="37">
        <f t="shared" si="2"/>
        <v>25000</v>
      </c>
      <c r="C54" s="37">
        <f t="shared" si="11"/>
        <v>300000</v>
      </c>
      <c r="D54" s="48">
        <f t="shared" si="12"/>
        <v>468351165.54030365</v>
      </c>
      <c r="E54" s="48">
        <f t="shared" si="13"/>
        <v>2927194784.6268978</v>
      </c>
      <c r="F54" s="48">
        <f t="shared" si="14"/>
        <v>2927520195.2874951</v>
      </c>
      <c r="G54" s="29">
        <f t="shared" si="15"/>
        <v>3395871360.8277988</v>
      </c>
    </row>
    <row r="55" spans="1:7" ht="18" customHeight="1" x14ac:dyDescent="0.25">
      <c r="A55" s="13">
        <v>51</v>
      </c>
      <c r="B55" s="34">
        <f t="shared" si="2"/>
        <v>25000</v>
      </c>
      <c r="C55" s="34">
        <f t="shared" si="11"/>
        <v>300000</v>
      </c>
      <c r="D55" s="45">
        <f t="shared" si="12"/>
        <v>543339417.73244786</v>
      </c>
      <c r="E55" s="45">
        <f t="shared" si="13"/>
        <v>3395871360.8277988</v>
      </c>
      <c r="F55" s="45">
        <f t="shared" si="14"/>
        <v>3396196771.4883962</v>
      </c>
      <c r="G55" s="26">
        <f t="shared" si="15"/>
        <v>3939536189.2208443</v>
      </c>
    </row>
    <row r="56" spans="1:7" ht="19.5" customHeight="1" x14ac:dyDescent="0.25">
      <c r="A56" s="13">
        <v>52</v>
      </c>
      <c r="B56" s="34">
        <f t="shared" si="2"/>
        <v>25000</v>
      </c>
      <c r="C56" s="34">
        <f t="shared" si="11"/>
        <v>300000</v>
      </c>
      <c r="D56" s="45">
        <f t="shared" si="12"/>
        <v>630325790.27533507</v>
      </c>
      <c r="E56" s="45">
        <f t="shared" si="13"/>
        <v>3939536189.2208443</v>
      </c>
      <c r="F56" s="45">
        <f t="shared" si="14"/>
        <v>3939861599.8814416</v>
      </c>
      <c r="G56" s="26">
        <f t="shared" si="15"/>
        <v>4570187390.1567764</v>
      </c>
    </row>
    <row r="57" spans="1:7" ht="21.75" customHeight="1" x14ac:dyDescent="0.25">
      <c r="A57" s="13">
        <v>53</v>
      </c>
      <c r="B57" s="34">
        <f t="shared" si="2"/>
        <v>25000</v>
      </c>
      <c r="C57" s="34">
        <f t="shared" si="11"/>
        <v>300000</v>
      </c>
      <c r="D57" s="45">
        <f t="shared" si="12"/>
        <v>731229982.42508423</v>
      </c>
      <c r="E57" s="45">
        <f t="shared" si="13"/>
        <v>4570187390.1567764</v>
      </c>
      <c r="F57" s="45">
        <f t="shared" si="14"/>
        <v>4570512800.8173742</v>
      </c>
      <c r="G57" s="26">
        <f t="shared" si="15"/>
        <v>5301742783.2424583</v>
      </c>
    </row>
    <row r="58" spans="1:7" ht="18" customHeight="1" x14ac:dyDescent="0.25">
      <c r="A58" s="13">
        <v>54</v>
      </c>
      <c r="B58" s="34">
        <f t="shared" si="2"/>
        <v>25000</v>
      </c>
      <c r="C58" s="34">
        <f t="shared" si="11"/>
        <v>300000</v>
      </c>
      <c r="D58" s="45">
        <f t="shared" si="12"/>
        <v>848278845.3187933</v>
      </c>
      <c r="E58" s="45">
        <f t="shared" si="13"/>
        <v>5301742783.2424583</v>
      </c>
      <c r="F58" s="45">
        <f t="shared" si="14"/>
        <v>5302068193.9030561</v>
      </c>
      <c r="G58" s="26">
        <f t="shared" si="15"/>
        <v>6150347039.2218494</v>
      </c>
    </row>
    <row r="59" spans="1:7" ht="22.5" customHeight="1" x14ac:dyDescent="0.3">
      <c r="A59" s="23">
        <v>55</v>
      </c>
      <c r="B59" s="38">
        <f t="shared" si="2"/>
        <v>25000</v>
      </c>
      <c r="C59" s="38">
        <f t="shared" si="11"/>
        <v>300000</v>
      </c>
      <c r="D59" s="49">
        <f t="shared" si="12"/>
        <v>984055526.27549589</v>
      </c>
      <c r="E59" s="49">
        <f t="shared" si="13"/>
        <v>6150347039.2218494</v>
      </c>
      <c r="F59" s="49">
        <f t="shared" si="14"/>
        <v>6150672449.8824472</v>
      </c>
      <c r="G59" s="30">
        <f t="shared" si="15"/>
        <v>7134727976.1579428</v>
      </c>
    </row>
    <row r="60" spans="1:7" ht="18" customHeight="1" x14ac:dyDescent="0.25">
      <c r="A60" s="13">
        <v>56</v>
      </c>
      <c r="B60" s="34">
        <f t="shared" si="2"/>
        <v>25000</v>
      </c>
      <c r="C60" s="34">
        <f t="shared" si="11"/>
        <v>300000</v>
      </c>
      <c r="D60" s="45">
        <f t="shared" si="12"/>
        <v>1141556476.1852708</v>
      </c>
      <c r="E60" s="45">
        <f t="shared" si="13"/>
        <v>7134727976.1579428</v>
      </c>
      <c r="F60" s="45">
        <f t="shared" si="14"/>
        <v>7135053386.8185406</v>
      </c>
      <c r="G60" s="31">
        <f t="shared" si="15"/>
        <v>8276609863.0038109</v>
      </c>
    </row>
    <row r="61" spans="1:7" ht="19.5" customHeight="1" x14ac:dyDescent="0.25">
      <c r="A61" s="13">
        <v>57</v>
      </c>
      <c r="B61" s="34">
        <f t="shared" si="2"/>
        <v>25000</v>
      </c>
      <c r="C61" s="34">
        <f t="shared" si="11"/>
        <v>300000</v>
      </c>
      <c r="D61" s="45">
        <f t="shared" si="12"/>
        <v>1324257578.0806098</v>
      </c>
      <c r="E61" s="45">
        <f t="shared" si="13"/>
        <v>8276609863.0038109</v>
      </c>
      <c r="F61" s="45">
        <f t="shared" si="14"/>
        <v>8276935273.6644087</v>
      </c>
      <c r="G61" s="31">
        <f t="shared" si="15"/>
        <v>9601192851.745018</v>
      </c>
    </row>
    <row r="62" spans="1:7" ht="18" customHeight="1" x14ac:dyDescent="0.25">
      <c r="A62" s="13">
        <v>58</v>
      </c>
      <c r="B62" s="34">
        <f t="shared" si="2"/>
        <v>25000</v>
      </c>
      <c r="C62" s="34">
        <f t="shared" si="11"/>
        <v>300000</v>
      </c>
      <c r="D62" s="45">
        <f t="shared" si="12"/>
        <v>1536190856.2792029</v>
      </c>
      <c r="E62" s="45">
        <f t="shared" si="13"/>
        <v>9601192851.745018</v>
      </c>
      <c r="F62" s="45">
        <f t="shared" si="14"/>
        <v>9601518262.4056149</v>
      </c>
      <c r="G62" s="31">
        <f t="shared" si="15"/>
        <v>11137709118.684818</v>
      </c>
    </row>
    <row r="63" spans="1:7" ht="19.5" customHeight="1" x14ac:dyDescent="0.25">
      <c r="A63" s="13">
        <v>59</v>
      </c>
      <c r="B63" s="34">
        <f t="shared" si="2"/>
        <v>25000</v>
      </c>
      <c r="C63" s="34">
        <f t="shared" si="11"/>
        <v>300000</v>
      </c>
      <c r="D63" s="45">
        <f t="shared" si="12"/>
        <v>1782033458.9895709</v>
      </c>
      <c r="E63" s="45">
        <f t="shared" si="13"/>
        <v>11137709118.684818</v>
      </c>
      <c r="F63" s="45">
        <f t="shared" si="14"/>
        <v>11138034529.345415</v>
      </c>
      <c r="G63" s="31">
        <f t="shared" si="15"/>
        <v>12920067988.334986</v>
      </c>
    </row>
    <row r="64" spans="1:7" ht="24.95" customHeight="1" x14ac:dyDescent="0.3">
      <c r="A64" s="42">
        <v>60</v>
      </c>
      <c r="B64" s="43">
        <f t="shared" si="2"/>
        <v>25000</v>
      </c>
      <c r="C64" s="43">
        <f t="shared" si="11"/>
        <v>300000</v>
      </c>
      <c r="D64" s="50">
        <f t="shared" si="12"/>
        <v>2067210878.1335979</v>
      </c>
      <c r="E64" s="50">
        <f t="shared" si="13"/>
        <v>12920067988.334986</v>
      </c>
      <c r="F64" s="50">
        <f t="shared" si="14"/>
        <v>12920393398.995583</v>
      </c>
      <c r="G64" s="44">
        <f t="shared" si="15"/>
        <v>14987604277.129181</v>
      </c>
    </row>
    <row r="65" spans="1:7" ht="24.95" customHeight="1" x14ac:dyDescent="0.25">
      <c r="A65" s="13">
        <v>61</v>
      </c>
      <c r="B65" s="34">
        <f t="shared" si="2"/>
        <v>25000</v>
      </c>
      <c r="C65" s="34">
        <f t="shared" si="11"/>
        <v>300000</v>
      </c>
      <c r="D65" s="45">
        <f t="shared" si="12"/>
        <v>2398016684.3406692</v>
      </c>
      <c r="E65" s="45">
        <f t="shared" si="13"/>
        <v>14987604277.129181</v>
      </c>
      <c r="F65" s="51">
        <f t="shared" si="14"/>
        <v>14987929687.789778</v>
      </c>
      <c r="G65" s="31">
        <f t="shared" si="15"/>
        <v>17385946372.130447</v>
      </c>
    </row>
    <row r="66" spans="1:7" ht="24.95" customHeight="1" x14ac:dyDescent="0.25">
      <c r="A66" s="13">
        <v>62</v>
      </c>
      <c r="B66" s="34">
        <f t="shared" si="2"/>
        <v>25000</v>
      </c>
      <c r="C66" s="34">
        <f t="shared" si="11"/>
        <v>300000</v>
      </c>
      <c r="D66" s="45">
        <f t="shared" si="12"/>
        <v>2781751419.5408716</v>
      </c>
      <c r="E66" s="45">
        <f t="shared" si="13"/>
        <v>17385946372.130447</v>
      </c>
      <c r="F66" s="51">
        <f t="shared" si="14"/>
        <v>17386271782.791046</v>
      </c>
      <c r="G66" s="31">
        <f t="shared" si="15"/>
        <v>20168023202.331917</v>
      </c>
    </row>
    <row r="67" spans="1:7" ht="24.95" customHeight="1" x14ac:dyDescent="0.25">
      <c r="A67" s="13">
        <v>63</v>
      </c>
      <c r="B67" s="34">
        <f t="shared" si="2"/>
        <v>25000</v>
      </c>
      <c r="C67" s="34">
        <f t="shared" si="11"/>
        <v>300000</v>
      </c>
      <c r="D67" s="45">
        <f t="shared" si="12"/>
        <v>3226883712.373107</v>
      </c>
      <c r="E67" s="45">
        <f t="shared" si="13"/>
        <v>20168023202.331917</v>
      </c>
      <c r="F67" s="51">
        <f t="shared" si="14"/>
        <v>20168348612.992516</v>
      </c>
      <c r="G67" s="31">
        <f t="shared" si="15"/>
        <v>23395232325.365623</v>
      </c>
    </row>
    <row r="68" spans="1:7" ht="24.95" customHeight="1" x14ac:dyDescent="0.25">
      <c r="A68" s="13">
        <v>64</v>
      </c>
      <c r="B68" s="34">
        <f t="shared" si="2"/>
        <v>25000</v>
      </c>
      <c r="C68" s="34">
        <f t="shared" si="11"/>
        <v>300000</v>
      </c>
      <c r="D68" s="45">
        <f t="shared" si="12"/>
        <v>3743237172.0584998</v>
      </c>
      <c r="E68" s="45">
        <f t="shared" si="13"/>
        <v>23395232325.365623</v>
      </c>
      <c r="F68" s="51">
        <f t="shared" si="14"/>
        <v>23395557736.026222</v>
      </c>
      <c r="G68" s="31">
        <f t="shared" si="15"/>
        <v>27138794908.084721</v>
      </c>
    </row>
    <row r="69" spans="1:7" ht="24.95" customHeight="1" x14ac:dyDescent="0.3">
      <c r="A69" s="24">
        <v>65</v>
      </c>
      <c r="B69" s="39">
        <f t="shared" si="2"/>
        <v>25000</v>
      </c>
      <c r="C69" s="39">
        <f t="shared" si="11"/>
        <v>300000</v>
      </c>
      <c r="D69" s="52">
        <f t="shared" si="12"/>
        <v>4342207185.2935553</v>
      </c>
      <c r="E69" s="52">
        <f t="shared" si="13"/>
        <v>27138794908.084721</v>
      </c>
      <c r="F69" s="52">
        <f t="shared" si="14"/>
        <v>27139120318.745319</v>
      </c>
      <c r="G69" s="32">
        <f t="shared" si="15"/>
        <v>31481327504.038876</v>
      </c>
    </row>
    <row r="70" spans="1:7" ht="24.95" customHeight="1" x14ac:dyDescent="0.25">
      <c r="A70" s="13">
        <v>66</v>
      </c>
      <c r="B70" s="34">
        <f t="shared" si="2"/>
        <v>25000</v>
      </c>
      <c r="C70" s="34">
        <f t="shared" si="11"/>
        <v>300000</v>
      </c>
      <c r="D70" s="45">
        <f t="shared" si="12"/>
        <v>5037012400.6462202</v>
      </c>
      <c r="E70" s="45">
        <f t="shared" si="13"/>
        <v>31481327504.038876</v>
      </c>
      <c r="F70" s="51">
        <f t="shared" si="14"/>
        <v>31481652914.699474</v>
      </c>
      <c r="G70" s="31">
        <f t="shared" si="15"/>
        <v>36518665315.345695</v>
      </c>
    </row>
    <row r="71" spans="1:7" ht="24.95" customHeight="1" x14ac:dyDescent="0.25">
      <c r="A71" s="13">
        <v>67</v>
      </c>
      <c r="B71" s="34">
        <f t="shared" si="2"/>
        <v>25000</v>
      </c>
      <c r="C71" s="34">
        <f t="shared" si="11"/>
        <v>300000</v>
      </c>
      <c r="D71" s="45">
        <f t="shared" si="12"/>
        <v>5842986450.4553118</v>
      </c>
      <c r="E71" s="45">
        <f t="shared" si="13"/>
        <v>36518665315.345695</v>
      </c>
      <c r="F71" s="51">
        <f t="shared" si="14"/>
        <v>36518990726.006294</v>
      </c>
      <c r="G71" s="31">
        <f t="shared" si="15"/>
        <v>42361977176.461609</v>
      </c>
    </row>
    <row r="72" spans="1:7" ht="24.95" customHeight="1" x14ac:dyDescent="0.25">
      <c r="A72" s="13">
        <v>68</v>
      </c>
      <c r="B72" s="34">
        <f t="shared" ref="B72:B104" si="16">($B$5)</f>
        <v>25000</v>
      </c>
      <c r="C72" s="34">
        <f t="shared" si="11"/>
        <v>300000</v>
      </c>
      <c r="D72" s="45">
        <f t="shared" si="12"/>
        <v>6777916348.2338572</v>
      </c>
      <c r="E72" s="45">
        <f t="shared" si="13"/>
        <v>42361977176.461609</v>
      </c>
      <c r="F72" s="51">
        <f t="shared" si="14"/>
        <v>42362302587.122208</v>
      </c>
      <c r="G72" s="31">
        <f t="shared" si="15"/>
        <v>49140218935.356064</v>
      </c>
    </row>
    <row r="73" spans="1:7" ht="24.95" customHeight="1" x14ac:dyDescent="0.25">
      <c r="A73" s="13">
        <v>69</v>
      </c>
      <c r="B73" s="34">
        <f t="shared" si="16"/>
        <v>25000</v>
      </c>
      <c r="C73" s="34">
        <f t="shared" si="11"/>
        <v>300000</v>
      </c>
      <c r="D73" s="45">
        <f t="shared" si="12"/>
        <v>7862435029.65697</v>
      </c>
      <c r="E73" s="45">
        <f t="shared" si="13"/>
        <v>49140218935.356064</v>
      </c>
      <c r="F73" s="51">
        <f t="shared" si="14"/>
        <v>49140544346.016663</v>
      </c>
      <c r="G73" s="31">
        <f t="shared" si="15"/>
        <v>57002979375.67363</v>
      </c>
    </row>
    <row r="74" spans="1:7" ht="24.95" customHeight="1" x14ac:dyDescent="0.35">
      <c r="A74" s="25">
        <v>70</v>
      </c>
      <c r="B74" s="40">
        <f t="shared" si="16"/>
        <v>25000</v>
      </c>
      <c r="C74" s="40">
        <f t="shared" si="11"/>
        <v>300000</v>
      </c>
      <c r="D74" s="53">
        <f t="shared" si="12"/>
        <v>9120476700.1077805</v>
      </c>
      <c r="E74" s="53">
        <f t="shared" si="13"/>
        <v>57002979375.67363</v>
      </c>
      <c r="F74" s="53">
        <f t="shared" si="14"/>
        <v>57003304786.334229</v>
      </c>
      <c r="G74" s="33">
        <f t="shared" si="15"/>
        <v>66123781486.442009</v>
      </c>
    </row>
    <row r="75" spans="1:7" ht="24.95" customHeight="1" x14ac:dyDescent="0.25">
      <c r="A75" s="13">
        <v>71</v>
      </c>
      <c r="B75" s="34">
        <f t="shared" si="16"/>
        <v>25000</v>
      </c>
      <c r="C75" s="34">
        <f t="shared" si="11"/>
        <v>300000</v>
      </c>
      <c r="D75" s="45">
        <f t="shared" si="12"/>
        <v>10579805037.830721</v>
      </c>
      <c r="E75" s="45">
        <f t="shared" si="13"/>
        <v>66123781486.442009</v>
      </c>
      <c r="F75" s="45">
        <f t="shared" si="14"/>
        <v>66124106897.102608</v>
      </c>
      <c r="G75" s="26">
        <f t="shared" si="15"/>
        <v>76703911934.933334</v>
      </c>
    </row>
    <row r="76" spans="1:7" ht="24.95" customHeight="1" x14ac:dyDescent="0.25">
      <c r="A76" s="13">
        <v>72</v>
      </c>
      <c r="B76" s="34">
        <f t="shared" si="16"/>
        <v>25000</v>
      </c>
      <c r="C76" s="34">
        <f t="shared" si="11"/>
        <v>300000</v>
      </c>
      <c r="D76" s="45">
        <f t="shared" si="12"/>
        <v>12272625909.589334</v>
      </c>
      <c r="E76" s="45">
        <f t="shared" si="13"/>
        <v>76703911934.933334</v>
      </c>
      <c r="F76" s="45">
        <f t="shared" si="14"/>
        <v>76704237345.593933</v>
      </c>
      <c r="G76" s="26">
        <f t="shared" si="15"/>
        <v>88976863255.183273</v>
      </c>
    </row>
    <row r="77" spans="1:7" ht="24.95" customHeight="1" x14ac:dyDescent="0.25">
      <c r="A77" s="13">
        <v>73</v>
      </c>
      <c r="B77" s="34">
        <f t="shared" si="16"/>
        <v>25000</v>
      </c>
      <c r="C77" s="34">
        <f t="shared" si="11"/>
        <v>300000</v>
      </c>
      <c r="D77" s="45">
        <f t="shared" si="12"/>
        <v>14236298120.829325</v>
      </c>
      <c r="E77" s="45">
        <f t="shared" si="13"/>
        <v>88976863255.183273</v>
      </c>
      <c r="F77" s="45">
        <f t="shared" si="14"/>
        <v>88977188665.843872</v>
      </c>
      <c r="G77" s="26">
        <f t="shared" si="15"/>
        <v>103213486786.6732</v>
      </c>
    </row>
    <row r="78" spans="1:7" ht="24.95" customHeight="1" x14ac:dyDescent="0.25">
      <c r="A78" s="13">
        <v>74</v>
      </c>
      <c r="B78" s="34">
        <f t="shared" si="16"/>
        <v>25000</v>
      </c>
      <c r="C78" s="34">
        <f t="shared" si="11"/>
        <v>300000</v>
      </c>
      <c r="D78" s="45">
        <f t="shared" si="12"/>
        <v>16514157885.867712</v>
      </c>
      <c r="E78" s="45">
        <f t="shared" si="13"/>
        <v>103213486786.6732</v>
      </c>
      <c r="F78" s="45">
        <f t="shared" si="14"/>
        <v>103213812197.3338</v>
      </c>
      <c r="G78" s="26">
        <f t="shared" si="15"/>
        <v>119727970083.20151</v>
      </c>
    </row>
    <row r="79" spans="1:7" ht="24.95" customHeight="1" x14ac:dyDescent="0.3">
      <c r="A79" s="20">
        <v>75</v>
      </c>
      <c r="B79" s="35">
        <f t="shared" si="16"/>
        <v>25000</v>
      </c>
      <c r="C79" s="35">
        <f t="shared" si="11"/>
        <v>300000</v>
      </c>
      <c r="D79" s="46">
        <f t="shared" si="12"/>
        <v>19156475213.312241</v>
      </c>
      <c r="E79" s="46">
        <f t="shared" si="13"/>
        <v>119727970083.20151</v>
      </c>
      <c r="F79" s="46">
        <f t="shared" si="14"/>
        <v>119728295493.86211</v>
      </c>
      <c r="G79" s="27">
        <f t="shared" si="15"/>
        <v>138884770707.17435</v>
      </c>
    </row>
    <row r="80" spans="1:7" ht="24.95" customHeight="1" x14ac:dyDescent="0.25">
      <c r="A80" s="13">
        <v>76</v>
      </c>
      <c r="B80" s="34">
        <f t="shared" si="16"/>
        <v>25000</v>
      </c>
      <c r="C80" s="34">
        <f t="shared" si="11"/>
        <v>300000</v>
      </c>
      <c r="D80" s="45">
        <f t="shared" si="12"/>
        <v>22221563313.147896</v>
      </c>
      <c r="E80" s="45">
        <f t="shared" si="13"/>
        <v>138884770707.17435</v>
      </c>
      <c r="F80" s="45">
        <f t="shared" si="14"/>
        <v>138885096117.83493</v>
      </c>
      <c r="G80" s="26">
        <f t="shared" si="15"/>
        <v>161106659430.98282</v>
      </c>
    </row>
    <row r="81" spans="1:7" ht="24.95" customHeight="1" x14ac:dyDescent="0.25">
      <c r="A81" s="13">
        <v>77</v>
      </c>
      <c r="B81" s="34">
        <f t="shared" si="16"/>
        <v>25000</v>
      </c>
      <c r="C81" s="34">
        <f t="shared" si="11"/>
        <v>300000</v>
      </c>
      <c r="D81" s="45">
        <f t="shared" si="12"/>
        <v>25777065508.957253</v>
      </c>
      <c r="E81" s="45">
        <f t="shared" si="13"/>
        <v>161106659430.98282</v>
      </c>
      <c r="F81" s="45">
        <f t="shared" si="14"/>
        <v>161106984841.6434</v>
      </c>
      <c r="G81" s="26">
        <f t="shared" si="15"/>
        <v>186884050350.60065</v>
      </c>
    </row>
    <row r="82" spans="1:7" ht="24.95" customHeight="1" x14ac:dyDescent="0.25">
      <c r="A82" s="13">
        <v>78</v>
      </c>
      <c r="B82" s="34">
        <f t="shared" si="16"/>
        <v>25000</v>
      </c>
      <c r="C82" s="34">
        <f t="shared" si="11"/>
        <v>300000</v>
      </c>
      <c r="D82" s="45">
        <f t="shared" si="12"/>
        <v>29901448056.096104</v>
      </c>
      <c r="E82" s="45">
        <f t="shared" si="13"/>
        <v>186884050350.60065</v>
      </c>
      <c r="F82" s="45">
        <f t="shared" si="14"/>
        <v>186884375761.26123</v>
      </c>
      <c r="G82" s="26">
        <f t="shared" si="15"/>
        <v>216785823817.35733</v>
      </c>
    </row>
    <row r="83" spans="1:7" ht="24.95" customHeight="1" x14ac:dyDescent="0.25">
      <c r="A83" s="13">
        <v>79</v>
      </c>
      <c r="B83" s="34">
        <f t="shared" si="16"/>
        <v>25000</v>
      </c>
      <c r="C83" s="34">
        <f t="shared" si="11"/>
        <v>300000</v>
      </c>
      <c r="D83" s="45">
        <f t="shared" si="12"/>
        <v>34685731810.777176</v>
      </c>
      <c r="E83" s="45">
        <f t="shared" si="13"/>
        <v>216785823817.35733</v>
      </c>
      <c r="F83" s="45">
        <f t="shared" si="14"/>
        <v>216786149228.01791</v>
      </c>
      <c r="G83" s="26">
        <f t="shared" si="15"/>
        <v>251471881038.7951</v>
      </c>
    </row>
    <row r="84" spans="1:7" ht="24.95" customHeight="1" x14ac:dyDescent="0.3">
      <c r="A84" s="21">
        <v>80</v>
      </c>
      <c r="B84" s="36">
        <f t="shared" si="16"/>
        <v>25000</v>
      </c>
      <c r="C84" s="36">
        <f t="shared" si="11"/>
        <v>300000</v>
      </c>
      <c r="D84" s="47">
        <f t="shared" si="12"/>
        <v>40235500966.207214</v>
      </c>
      <c r="E84" s="47">
        <f t="shared" si="13"/>
        <v>251471881038.7951</v>
      </c>
      <c r="F84" s="47">
        <f t="shared" si="14"/>
        <v>251472206449.45569</v>
      </c>
      <c r="G84" s="28">
        <f t="shared" si="15"/>
        <v>291707707415.6629</v>
      </c>
    </row>
    <row r="85" spans="1:7" ht="24.95" customHeight="1" x14ac:dyDescent="0.25">
      <c r="A85" s="13">
        <v>81</v>
      </c>
      <c r="B85" s="34">
        <f t="shared" si="16"/>
        <v>25000</v>
      </c>
      <c r="C85" s="34">
        <f t="shared" si="11"/>
        <v>300000</v>
      </c>
      <c r="D85" s="45">
        <f t="shared" si="12"/>
        <v>46673233186.506065</v>
      </c>
      <c r="E85" s="45">
        <f t="shared" si="13"/>
        <v>291707707415.6629</v>
      </c>
      <c r="F85" s="45">
        <f t="shared" si="14"/>
        <v>291708032826.32349</v>
      </c>
      <c r="G85" s="26">
        <f t="shared" si="15"/>
        <v>338381266012.82953</v>
      </c>
    </row>
    <row r="86" spans="1:7" ht="24.95" customHeight="1" x14ac:dyDescent="0.25">
      <c r="A86" s="13">
        <v>82</v>
      </c>
      <c r="B86" s="34">
        <f t="shared" si="16"/>
        <v>25000</v>
      </c>
      <c r="C86" s="34">
        <f t="shared" si="11"/>
        <v>300000</v>
      </c>
      <c r="D86" s="45">
        <f t="shared" si="12"/>
        <v>54141002562.052727</v>
      </c>
      <c r="E86" s="45">
        <f t="shared" si="13"/>
        <v>338381266012.82953</v>
      </c>
      <c r="F86" s="45">
        <f t="shared" si="14"/>
        <v>338381591423.49011</v>
      </c>
      <c r="G86" s="26">
        <f t="shared" si="15"/>
        <v>392522593985.54285</v>
      </c>
    </row>
    <row r="87" spans="1:7" ht="24.95" customHeight="1" x14ac:dyDescent="0.25">
      <c r="A87" s="13">
        <v>83</v>
      </c>
      <c r="B87" s="34">
        <f t="shared" si="16"/>
        <v>25000</v>
      </c>
      <c r="C87" s="34">
        <f t="shared" si="11"/>
        <v>300000</v>
      </c>
      <c r="D87" s="45">
        <f t="shared" si="12"/>
        <v>62803615037.686859</v>
      </c>
      <c r="E87" s="45">
        <f t="shared" si="13"/>
        <v>392522593985.54285</v>
      </c>
      <c r="F87" s="45">
        <f t="shared" si="14"/>
        <v>392522919396.20343</v>
      </c>
      <c r="G87" s="26">
        <f t="shared" si="15"/>
        <v>455326534433.89026</v>
      </c>
    </row>
    <row r="88" spans="1:7" ht="24.95" customHeight="1" x14ac:dyDescent="0.25">
      <c r="A88" s="13">
        <v>84</v>
      </c>
      <c r="B88" s="34">
        <f t="shared" si="16"/>
        <v>25000</v>
      </c>
      <c r="C88" s="34">
        <f t="shared" si="11"/>
        <v>300000</v>
      </c>
      <c r="D88" s="45">
        <f t="shared" si="12"/>
        <v>72852245509.42244</v>
      </c>
      <c r="E88" s="45">
        <f t="shared" si="13"/>
        <v>455326534433.89026</v>
      </c>
      <c r="F88" s="45">
        <f t="shared" si="14"/>
        <v>455326859844.55084</v>
      </c>
      <c r="G88" s="26">
        <f t="shared" si="15"/>
        <v>528179105353.97327</v>
      </c>
    </row>
    <row r="89" spans="1:7" ht="24.95" customHeight="1" x14ac:dyDescent="0.3">
      <c r="A89" s="22">
        <v>85</v>
      </c>
      <c r="B89" s="37">
        <f t="shared" si="16"/>
        <v>25000</v>
      </c>
      <c r="C89" s="37">
        <f t="shared" si="11"/>
        <v>300000</v>
      </c>
      <c r="D89" s="48">
        <f t="shared" si="12"/>
        <v>84508656856.635727</v>
      </c>
      <c r="E89" s="48">
        <f t="shared" si="13"/>
        <v>528179105353.97327</v>
      </c>
      <c r="F89" s="48">
        <f t="shared" si="14"/>
        <v>528179430764.63385</v>
      </c>
      <c r="G89" s="29">
        <f t="shared" si="15"/>
        <v>612688087621.26953</v>
      </c>
    </row>
    <row r="90" spans="1:7" ht="24.95" customHeight="1" x14ac:dyDescent="0.25">
      <c r="A90" s="13">
        <v>86</v>
      </c>
      <c r="B90" s="34">
        <f t="shared" si="16"/>
        <v>25000</v>
      </c>
      <c r="C90" s="34">
        <f t="shared" si="11"/>
        <v>300000</v>
      </c>
      <c r="D90" s="45">
        <f t="shared" si="12"/>
        <v>98030094019.403122</v>
      </c>
      <c r="E90" s="45">
        <f t="shared" si="13"/>
        <v>612688087621.26953</v>
      </c>
      <c r="F90" s="45">
        <f t="shared" si="14"/>
        <v>612688413031.93018</v>
      </c>
      <c r="G90" s="26">
        <f t="shared" si="15"/>
        <v>710718507051.33325</v>
      </c>
    </row>
    <row r="91" spans="1:7" ht="24.95" customHeight="1" x14ac:dyDescent="0.25">
      <c r="A91" s="13">
        <v>87</v>
      </c>
      <c r="B91" s="34">
        <f t="shared" si="16"/>
        <v>25000</v>
      </c>
      <c r="C91" s="34">
        <f t="shared" si="11"/>
        <v>300000</v>
      </c>
      <c r="D91" s="45">
        <f t="shared" si="12"/>
        <v>113714961128.21332</v>
      </c>
      <c r="E91" s="45">
        <f t="shared" si="13"/>
        <v>710718507051.33325</v>
      </c>
      <c r="F91" s="45">
        <f t="shared" si="14"/>
        <v>710718832461.9939</v>
      </c>
      <c r="G91" s="26">
        <f t="shared" si="15"/>
        <v>824433793590.20728</v>
      </c>
    </row>
    <row r="92" spans="1:7" ht="24.95" customHeight="1" x14ac:dyDescent="0.25">
      <c r="A92" s="13">
        <v>88</v>
      </c>
      <c r="B92" s="34">
        <f t="shared" si="16"/>
        <v>25000</v>
      </c>
      <c r="C92" s="34">
        <f t="shared" si="11"/>
        <v>300000</v>
      </c>
      <c r="D92" s="45">
        <f t="shared" si="12"/>
        <v>131909406974.43317</v>
      </c>
      <c r="E92" s="45">
        <f t="shared" si="13"/>
        <v>824433793590.20728</v>
      </c>
      <c r="F92" s="45">
        <f t="shared" si="14"/>
        <v>824434119000.86792</v>
      </c>
      <c r="G92" s="26">
        <f t="shared" si="15"/>
        <v>956343525975.30103</v>
      </c>
    </row>
    <row r="93" spans="1:7" ht="24.95" customHeight="1" x14ac:dyDescent="0.25">
      <c r="A93" s="13">
        <v>89</v>
      </c>
      <c r="B93" s="34">
        <f t="shared" si="16"/>
        <v>25000</v>
      </c>
      <c r="C93" s="34">
        <f t="shared" si="11"/>
        <v>300000</v>
      </c>
      <c r="D93" s="45">
        <f t="shared" si="12"/>
        <v>153014964156.04816</v>
      </c>
      <c r="E93" s="45">
        <f t="shared" si="13"/>
        <v>956343525975.30103</v>
      </c>
      <c r="F93" s="45">
        <f t="shared" si="14"/>
        <v>956343851385.96167</v>
      </c>
      <c r="G93" s="26">
        <f t="shared" si="15"/>
        <v>1109358815542.0098</v>
      </c>
    </row>
    <row r="94" spans="1:7" ht="24.95" customHeight="1" x14ac:dyDescent="0.3">
      <c r="A94" s="23">
        <v>90</v>
      </c>
      <c r="B94" s="38">
        <f t="shared" si="16"/>
        <v>25000</v>
      </c>
      <c r="C94" s="38">
        <f t="shared" si="11"/>
        <v>300000</v>
      </c>
      <c r="D94" s="49">
        <f t="shared" si="12"/>
        <v>177497410486.72156</v>
      </c>
      <c r="E94" s="49">
        <f t="shared" si="13"/>
        <v>1109358815542.0098</v>
      </c>
      <c r="F94" s="49">
        <f t="shared" si="14"/>
        <v>1109359140952.6704</v>
      </c>
      <c r="G94" s="30">
        <f t="shared" si="15"/>
        <v>1286856551439.3921</v>
      </c>
    </row>
    <row r="95" spans="1:7" ht="24.95" customHeight="1" x14ac:dyDescent="0.25">
      <c r="A95" s="13">
        <v>91</v>
      </c>
      <c r="B95" s="34">
        <f t="shared" si="16"/>
        <v>25000</v>
      </c>
      <c r="C95" s="34">
        <f t="shared" si="11"/>
        <v>300000</v>
      </c>
      <c r="D95" s="45">
        <f t="shared" si="12"/>
        <v>205897048230.30273</v>
      </c>
      <c r="E95" s="45">
        <f t="shared" si="13"/>
        <v>1286856551439.3921</v>
      </c>
      <c r="F95" s="45">
        <f t="shared" si="14"/>
        <v>1286856876850.0527</v>
      </c>
      <c r="G95" s="31">
        <f t="shared" si="15"/>
        <v>1492753925080.3555</v>
      </c>
    </row>
    <row r="96" spans="1:7" ht="24.95" customHeight="1" x14ac:dyDescent="0.25">
      <c r="A96" s="13">
        <v>92</v>
      </c>
      <c r="B96" s="34">
        <f t="shared" si="16"/>
        <v>25000</v>
      </c>
      <c r="C96" s="34">
        <f t="shared" si="11"/>
        <v>300000</v>
      </c>
      <c r="D96" s="45">
        <f t="shared" si="12"/>
        <v>238840628012.85687</v>
      </c>
      <c r="E96" s="45">
        <f t="shared" si="13"/>
        <v>1492753925080.3555</v>
      </c>
      <c r="F96" s="45">
        <f t="shared" si="14"/>
        <v>1492754250491.0161</v>
      </c>
      <c r="G96" s="31">
        <f t="shared" si="15"/>
        <v>1731594878503.873</v>
      </c>
    </row>
    <row r="97" spans="1:7" ht="24.95" customHeight="1" x14ac:dyDescent="0.25">
      <c r="A97" s="13">
        <v>93</v>
      </c>
      <c r="B97" s="34">
        <f t="shared" si="16"/>
        <v>25000</v>
      </c>
      <c r="C97" s="34">
        <f t="shared" si="11"/>
        <v>300000</v>
      </c>
      <c r="D97" s="45">
        <f t="shared" si="12"/>
        <v>277055180560.61969</v>
      </c>
      <c r="E97" s="45">
        <f t="shared" si="13"/>
        <v>1731594878503.873</v>
      </c>
      <c r="F97" s="45">
        <f t="shared" si="14"/>
        <v>1731595203914.5337</v>
      </c>
      <c r="G97" s="31">
        <f t="shared" si="15"/>
        <v>2008650384475.1533</v>
      </c>
    </row>
    <row r="98" spans="1:7" ht="24.95" customHeight="1" x14ac:dyDescent="0.25">
      <c r="A98" s="13">
        <v>94</v>
      </c>
      <c r="B98" s="34">
        <f t="shared" si="16"/>
        <v>25000</v>
      </c>
      <c r="C98" s="34">
        <f t="shared" si="11"/>
        <v>300000</v>
      </c>
      <c r="D98" s="45">
        <f t="shared" si="12"/>
        <v>321384061516.02454</v>
      </c>
      <c r="E98" s="45">
        <f t="shared" si="13"/>
        <v>2008650384475.1533</v>
      </c>
      <c r="F98" s="45">
        <f t="shared" si="14"/>
        <v>2008650709885.814</v>
      </c>
      <c r="G98" s="31">
        <f t="shared" si="15"/>
        <v>2330034771401.8384</v>
      </c>
    </row>
    <row r="99" spans="1:7" ht="24.95" customHeight="1" x14ac:dyDescent="0.3">
      <c r="A99" s="42">
        <v>95</v>
      </c>
      <c r="B99" s="43">
        <f t="shared" si="16"/>
        <v>25000</v>
      </c>
      <c r="C99" s="43">
        <f t="shared" si="11"/>
        <v>300000</v>
      </c>
      <c r="D99" s="50">
        <f t="shared" si="12"/>
        <v>372805563424.29413</v>
      </c>
      <c r="E99" s="50">
        <f t="shared" si="13"/>
        <v>2330034771401.8384</v>
      </c>
      <c r="F99" s="50">
        <f t="shared" si="14"/>
        <v>2330035096812.499</v>
      </c>
      <c r="G99" s="44">
        <f t="shared" si="15"/>
        <v>2702840660236.793</v>
      </c>
    </row>
    <row r="100" spans="1:7" ht="24.95" customHeight="1" x14ac:dyDescent="0.25">
      <c r="A100" s="13">
        <v>96</v>
      </c>
      <c r="B100" s="34">
        <f t="shared" si="16"/>
        <v>25000</v>
      </c>
      <c r="C100" s="34">
        <f t="shared" si="11"/>
        <v>300000</v>
      </c>
      <c r="D100" s="45">
        <f t="shared" si="12"/>
        <v>432454505637.8869</v>
      </c>
      <c r="E100" s="45">
        <f t="shared" si="13"/>
        <v>2702840660236.793</v>
      </c>
      <c r="F100" s="51">
        <f t="shared" si="14"/>
        <v>2702840985647.4536</v>
      </c>
      <c r="G100" s="31">
        <f t="shared" si="15"/>
        <v>3135295491285.3403</v>
      </c>
    </row>
    <row r="101" spans="1:7" ht="24.95" customHeight="1" x14ac:dyDescent="0.25">
      <c r="A101" s="13">
        <v>97</v>
      </c>
      <c r="B101" s="34">
        <f t="shared" si="16"/>
        <v>25000</v>
      </c>
      <c r="C101" s="34">
        <f t="shared" si="11"/>
        <v>300000</v>
      </c>
      <c r="D101" s="45">
        <f t="shared" si="12"/>
        <v>501647278605.65448</v>
      </c>
      <c r="E101" s="45">
        <f t="shared" si="13"/>
        <v>3135295491285.3403</v>
      </c>
      <c r="F101" s="51">
        <f t="shared" si="14"/>
        <v>3135295816696.001</v>
      </c>
      <c r="G101" s="31">
        <f t="shared" si="15"/>
        <v>3636943095301.6553</v>
      </c>
    </row>
    <row r="102" spans="1:7" ht="24.95" customHeight="1" x14ac:dyDescent="0.25">
      <c r="A102" s="13">
        <v>98</v>
      </c>
      <c r="B102" s="34">
        <f t="shared" si="16"/>
        <v>25000</v>
      </c>
      <c r="C102" s="34">
        <f t="shared" si="11"/>
        <v>300000</v>
      </c>
      <c r="D102" s="45">
        <f t="shared" si="12"/>
        <v>581910895248.26489</v>
      </c>
      <c r="E102" s="45">
        <f t="shared" si="13"/>
        <v>3636943095301.6553</v>
      </c>
      <c r="F102" s="51">
        <f t="shared" si="14"/>
        <v>3636943420712.3159</v>
      </c>
      <c r="G102" s="31">
        <f t="shared" si="15"/>
        <v>4218854315960.5811</v>
      </c>
    </row>
    <row r="103" spans="1:7" ht="24.95" customHeight="1" x14ac:dyDescent="0.25">
      <c r="A103" s="13">
        <v>99</v>
      </c>
      <c r="B103" s="34">
        <f t="shared" si="16"/>
        <v>25000</v>
      </c>
      <c r="C103" s="34">
        <f t="shared" si="11"/>
        <v>300000</v>
      </c>
      <c r="D103" s="45">
        <f t="shared" si="12"/>
        <v>675016690553.69299</v>
      </c>
      <c r="E103" s="45">
        <f t="shared" si="13"/>
        <v>4218854315960.5811</v>
      </c>
      <c r="F103" s="51">
        <f t="shared" si="14"/>
        <v>4218854641371.2417</v>
      </c>
      <c r="G103" s="31">
        <f t="shared" si="15"/>
        <v>4893871331924.9346</v>
      </c>
    </row>
    <row r="104" spans="1:7" ht="24.95" customHeight="1" x14ac:dyDescent="0.3">
      <c r="A104" s="24">
        <v>100</v>
      </c>
      <c r="B104" s="39">
        <f t="shared" si="16"/>
        <v>25000</v>
      </c>
      <c r="C104" s="39">
        <f>B104*12</f>
        <v>300000</v>
      </c>
      <c r="D104" s="52">
        <f>G103*$D$2</f>
        <v>783019413107.9895</v>
      </c>
      <c r="E104" s="52">
        <f>G103</f>
        <v>4893871331924.9346</v>
      </c>
      <c r="F104" s="52">
        <f>G103+C104+$D$5</f>
        <v>4893871657335.5947</v>
      </c>
      <c r="G104" s="32">
        <f>F104+D104</f>
        <v>5676891070443.584</v>
      </c>
    </row>
    <row r="105" spans="1:7" ht="12.75" customHeight="1" x14ac:dyDescent="0.25">
      <c r="A105" s="13"/>
      <c r="B105" s="34"/>
      <c r="C105" s="34"/>
      <c r="D105" s="45"/>
      <c r="E105" s="45"/>
      <c r="F105" s="51"/>
      <c r="G105" s="31"/>
    </row>
    <row r="106" spans="1:7" ht="12.75" customHeight="1" x14ac:dyDescent="0.25">
      <c r="A106" s="13"/>
      <c r="B106" s="34"/>
      <c r="C106" s="34"/>
      <c r="D106" s="45"/>
      <c r="E106" s="45"/>
      <c r="F106" s="51"/>
      <c r="G106" s="31"/>
    </row>
    <row r="107" spans="1:7" ht="12.75" customHeight="1" x14ac:dyDescent="0.25">
      <c r="A107" s="13"/>
      <c r="B107" s="34"/>
      <c r="C107" s="34"/>
      <c r="D107" s="45"/>
      <c r="E107" s="45"/>
      <c r="F107" s="51"/>
      <c r="G107" s="31"/>
    </row>
    <row r="108" spans="1:7" ht="12.75" customHeight="1" x14ac:dyDescent="0.25">
      <c r="A108" s="13"/>
      <c r="B108" s="34"/>
      <c r="C108" s="34"/>
      <c r="D108" s="45"/>
      <c r="E108" s="45"/>
      <c r="F108" s="51"/>
      <c r="G108" s="31"/>
    </row>
    <row r="109" spans="1:7" ht="12.75" customHeight="1" x14ac:dyDescent="0.35">
      <c r="A109" s="25"/>
      <c r="B109" s="40"/>
      <c r="C109" s="40"/>
      <c r="D109" s="53"/>
      <c r="E109" s="53"/>
      <c r="F109" s="53"/>
      <c r="G109" s="33"/>
    </row>
  </sheetData>
  <mergeCells count="2">
    <mergeCell ref="A2:C2"/>
    <mergeCell ref="A1:G1"/>
  </mergeCells>
  <phoneticPr fontId="0" type="noConversion"/>
  <printOptions horizontalCentered="1" gridLines="1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85" zoomScaleNormal="85" workbookViewId="0">
      <pane ySplit="2" topLeftCell="A3" activePane="bottomLeft" state="frozen"/>
      <selection pane="bottomLeft" activeCell="D34" sqref="D34"/>
    </sheetView>
  </sheetViews>
  <sheetFormatPr defaultRowHeight="12.75" x14ac:dyDescent="0.2"/>
  <cols>
    <col min="1" max="1" width="6.28515625" style="2" customWidth="1"/>
    <col min="2" max="2" width="15.28515625" style="5" bestFit="1" customWidth="1"/>
    <col min="3" max="3" width="18.7109375" style="2" bestFit="1" customWidth="1"/>
    <col min="4" max="6" width="12.5703125" style="2" customWidth="1"/>
    <col min="7" max="7" width="12.85546875" style="2" customWidth="1"/>
    <col min="8" max="16384" width="9.140625" style="2"/>
  </cols>
  <sheetData>
    <row r="1" spans="1:7" x14ac:dyDescent="0.2">
      <c r="A1" s="59" t="s">
        <v>0</v>
      </c>
      <c r="B1" s="59"/>
      <c r="C1" s="59"/>
      <c r="D1" s="11">
        <v>0.18</v>
      </c>
      <c r="F1" s="3"/>
    </row>
    <row r="2" spans="1:7" x14ac:dyDescent="0.2">
      <c r="A2" s="1" t="s">
        <v>1</v>
      </c>
      <c r="B2" s="1" t="s">
        <v>2</v>
      </c>
      <c r="C2" s="1" t="s">
        <v>3</v>
      </c>
      <c r="D2" s="1" t="s">
        <v>4</v>
      </c>
      <c r="E2" s="4"/>
      <c r="F2" s="4"/>
      <c r="G2" s="1" t="s">
        <v>5</v>
      </c>
    </row>
    <row r="3" spans="1:7" x14ac:dyDescent="0.2">
      <c r="A3" s="1"/>
      <c r="B3" s="1"/>
      <c r="C3" s="1"/>
      <c r="D3" s="4"/>
      <c r="E3" s="4"/>
      <c r="F3" s="4"/>
      <c r="G3" s="1"/>
    </row>
    <row r="4" spans="1:7" x14ac:dyDescent="0.2">
      <c r="A4" s="5">
        <v>1</v>
      </c>
      <c r="B4" s="6">
        <v>5000</v>
      </c>
      <c r="C4" s="6">
        <f t="shared" ref="C4:C28" si="0">B4*12</f>
        <v>60000</v>
      </c>
      <c r="D4" s="7">
        <f>G4-C4</f>
        <v>5702.1394370913331</v>
      </c>
      <c r="E4" s="7"/>
      <c r="F4" s="7"/>
      <c r="G4" s="7">
        <f>-FV(((1+$D$1)^(1/12)-1),12,B4,,1)</f>
        <v>65702.139437091333</v>
      </c>
    </row>
    <row r="5" spans="1:7" x14ac:dyDescent="0.2">
      <c r="A5" s="5">
        <v>2</v>
      </c>
      <c r="B5" s="6">
        <f>(B4)+(B4*0.05)</f>
        <v>5250</v>
      </c>
      <c r="C5" s="6">
        <f t="shared" si="0"/>
        <v>63000</v>
      </c>
      <c r="D5" s="7">
        <f t="shared" ref="D5:D23" si="1">G4*$D$1</f>
        <v>11826.385098676439</v>
      </c>
      <c r="E5" s="7">
        <f t="shared" ref="E5:E23" si="2">G4</f>
        <v>65702.139437091333</v>
      </c>
      <c r="F5" s="7">
        <f t="shared" ref="F5:F23" si="3">G4+C5+$D$4</f>
        <v>134404.27887418267</v>
      </c>
      <c r="G5" s="7">
        <f t="shared" ref="G5:G23" si="4">F5+D5</f>
        <v>146230.6639728591</v>
      </c>
    </row>
    <row r="6" spans="1:7" x14ac:dyDescent="0.2">
      <c r="A6" s="5">
        <v>3</v>
      </c>
      <c r="B6" s="6">
        <f t="shared" ref="B6:B23" si="5">(B5)+(B5*0.05)</f>
        <v>5512.5</v>
      </c>
      <c r="C6" s="6">
        <f t="shared" si="0"/>
        <v>66150</v>
      </c>
      <c r="D6" s="7">
        <f t="shared" si="1"/>
        <v>26321.519515114636</v>
      </c>
      <c r="E6" s="7">
        <f t="shared" si="2"/>
        <v>146230.6639728591</v>
      </c>
      <c r="F6" s="7">
        <f t="shared" si="3"/>
        <v>218082.80340995043</v>
      </c>
      <c r="G6" s="7">
        <f t="shared" si="4"/>
        <v>244404.32292506506</v>
      </c>
    </row>
    <row r="7" spans="1:7" x14ac:dyDescent="0.2">
      <c r="A7" s="5">
        <v>4</v>
      </c>
      <c r="B7" s="6">
        <f t="shared" si="5"/>
        <v>5788.125</v>
      </c>
      <c r="C7" s="6">
        <f t="shared" si="0"/>
        <v>69457.5</v>
      </c>
      <c r="D7" s="7">
        <f t="shared" si="1"/>
        <v>43992.778126511708</v>
      </c>
      <c r="E7" s="7">
        <f t="shared" si="2"/>
        <v>244404.32292506506</v>
      </c>
      <c r="F7" s="7">
        <f t="shared" si="3"/>
        <v>319563.96236215637</v>
      </c>
      <c r="G7" s="7">
        <f t="shared" si="4"/>
        <v>363556.74048866809</v>
      </c>
    </row>
    <row r="8" spans="1:7" x14ac:dyDescent="0.2">
      <c r="A8" s="5">
        <v>5</v>
      </c>
      <c r="B8" s="6">
        <f t="shared" si="5"/>
        <v>6077.53125</v>
      </c>
      <c r="C8" s="6">
        <f t="shared" si="0"/>
        <v>72930.375</v>
      </c>
      <c r="D8" s="7">
        <f t="shared" si="1"/>
        <v>65440.21328796025</v>
      </c>
      <c r="E8" s="7">
        <f t="shared" si="2"/>
        <v>363556.74048866809</v>
      </c>
      <c r="F8" s="7">
        <f t="shared" si="3"/>
        <v>442189.25492575939</v>
      </c>
      <c r="G8" s="8">
        <f t="shared" si="4"/>
        <v>507629.46821371967</v>
      </c>
    </row>
    <row r="9" spans="1:7" x14ac:dyDescent="0.2">
      <c r="A9" s="5">
        <v>6</v>
      </c>
      <c r="B9" s="6">
        <f t="shared" si="5"/>
        <v>6381.4078124999996</v>
      </c>
      <c r="C9" s="6">
        <f t="shared" si="0"/>
        <v>76576.893749999988</v>
      </c>
      <c r="D9" s="7">
        <f t="shared" si="1"/>
        <v>91373.304278469543</v>
      </c>
      <c r="E9" s="7">
        <f t="shared" si="2"/>
        <v>507629.46821371967</v>
      </c>
      <c r="F9" s="7">
        <f t="shared" si="3"/>
        <v>589908.5014008109</v>
      </c>
      <c r="G9" s="7">
        <f t="shared" si="4"/>
        <v>681281.80567928043</v>
      </c>
    </row>
    <row r="10" spans="1:7" x14ac:dyDescent="0.2">
      <c r="A10" s="5">
        <v>7</v>
      </c>
      <c r="B10" s="6">
        <f t="shared" si="5"/>
        <v>6700.4782031249997</v>
      </c>
      <c r="C10" s="6">
        <f t="shared" si="0"/>
        <v>80405.738437499997</v>
      </c>
      <c r="D10" s="7">
        <f t="shared" si="1"/>
        <v>122630.72502227048</v>
      </c>
      <c r="E10" s="7">
        <f t="shared" si="2"/>
        <v>681281.80567928043</v>
      </c>
      <c r="F10" s="7">
        <f t="shared" si="3"/>
        <v>767389.6835538717</v>
      </c>
      <c r="G10" s="7">
        <f t="shared" si="4"/>
        <v>890020.40857614216</v>
      </c>
    </row>
    <row r="11" spans="1:7" x14ac:dyDescent="0.2">
      <c r="A11" s="5">
        <v>8</v>
      </c>
      <c r="B11" s="6">
        <f t="shared" si="5"/>
        <v>7035.5021132812499</v>
      </c>
      <c r="C11" s="6">
        <f t="shared" si="0"/>
        <v>84426.025359374995</v>
      </c>
      <c r="D11" s="7">
        <f t="shared" si="1"/>
        <v>160203.67354370558</v>
      </c>
      <c r="E11" s="7">
        <f t="shared" si="2"/>
        <v>890020.40857614216</v>
      </c>
      <c r="F11" s="7">
        <f t="shared" si="3"/>
        <v>980148.57337260852</v>
      </c>
      <c r="G11" s="7">
        <f t="shared" si="4"/>
        <v>1140352.2469163141</v>
      </c>
    </row>
    <row r="12" spans="1:7" x14ac:dyDescent="0.2">
      <c r="A12" s="5">
        <v>9</v>
      </c>
      <c r="B12" s="6">
        <f t="shared" si="5"/>
        <v>7387.2772189453126</v>
      </c>
      <c r="C12" s="6">
        <f t="shared" si="0"/>
        <v>88647.326627343748</v>
      </c>
      <c r="D12" s="7">
        <f t="shared" si="1"/>
        <v>205263.40444493655</v>
      </c>
      <c r="E12" s="7">
        <f t="shared" si="2"/>
        <v>1140352.2469163141</v>
      </c>
      <c r="F12" s="7">
        <f t="shared" si="3"/>
        <v>1234701.7129807491</v>
      </c>
      <c r="G12" s="7">
        <f t="shared" si="4"/>
        <v>1439965.1174256857</v>
      </c>
    </row>
    <row r="13" spans="1:7" x14ac:dyDescent="0.2">
      <c r="A13" s="5">
        <v>10</v>
      </c>
      <c r="B13" s="6">
        <f t="shared" si="5"/>
        <v>7756.6410798925781</v>
      </c>
      <c r="C13" s="6">
        <f t="shared" si="0"/>
        <v>93079.692958710933</v>
      </c>
      <c r="D13" s="7">
        <f t="shared" si="1"/>
        <v>259193.72113662341</v>
      </c>
      <c r="E13" s="7">
        <f t="shared" si="2"/>
        <v>1439965.1174256857</v>
      </c>
      <c r="F13" s="7">
        <f t="shared" si="3"/>
        <v>1538746.949821488</v>
      </c>
      <c r="G13" s="8">
        <f t="shared" si="4"/>
        <v>1797940.6709581115</v>
      </c>
    </row>
    <row r="14" spans="1:7" x14ac:dyDescent="0.2">
      <c r="A14" s="5">
        <v>11</v>
      </c>
      <c r="B14" s="6">
        <f t="shared" si="5"/>
        <v>8144.473133887207</v>
      </c>
      <c r="C14" s="6">
        <f t="shared" si="0"/>
        <v>97733.677606646481</v>
      </c>
      <c r="D14" s="7">
        <f t="shared" si="1"/>
        <v>323629.32077246008</v>
      </c>
      <c r="E14" s="7">
        <f t="shared" si="2"/>
        <v>1797940.6709581115</v>
      </c>
      <c r="F14" s="7">
        <f t="shared" si="3"/>
        <v>1901376.4880018493</v>
      </c>
      <c r="G14" s="7">
        <f t="shared" si="4"/>
        <v>2225005.8087743092</v>
      </c>
    </row>
    <row r="15" spans="1:7" x14ac:dyDescent="0.2">
      <c r="A15" s="5">
        <v>12</v>
      </c>
      <c r="B15" s="6">
        <f t="shared" si="5"/>
        <v>8551.6967905815673</v>
      </c>
      <c r="C15" s="6">
        <f t="shared" si="0"/>
        <v>102620.3614869788</v>
      </c>
      <c r="D15" s="7">
        <f t="shared" si="1"/>
        <v>400501.04557937564</v>
      </c>
      <c r="E15" s="7">
        <f t="shared" si="2"/>
        <v>2225005.8087743092</v>
      </c>
      <c r="F15" s="7">
        <f t="shared" si="3"/>
        <v>2333328.3096983796</v>
      </c>
      <c r="G15" s="7">
        <f t="shared" si="4"/>
        <v>2733829.3552777553</v>
      </c>
    </row>
    <row r="16" spans="1:7" x14ac:dyDescent="0.2">
      <c r="A16" s="5">
        <v>13</v>
      </c>
      <c r="B16" s="6">
        <f t="shared" si="5"/>
        <v>8979.281630110645</v>
      </c>
      <c r="C16" s="6">
        <f t="shared" si="0"/>
        <v>107751.37956132775</v>
      </c>
      <c r="D16" s="7">
        <f t="shared" si="1"/>
        <v>492089.28394999594</v>
      </c>
      <c r="E16" s="7">
        <f t="shared" si="2"/>
        <v>2733829.3552777553</v>
      </c>
      <c r="F16" s="7">
        <f t="shared" si="3"/>
        <v>2847282.8742761747</v>
      </c>
      <c r="G16" s="7">
        <f t="shared" si="4"/>
        <v>3339372.1582261706</v>
      </c>
    </row>
    <row r="17" spans="1:7" x14ac:dyDescent="0.2">
      <c r="A17" s="5">
        <v>14</v>
      </c>
      <c r="B17" s="6">
        <f t="shared" si="5"/>
        <v>9428.2457116161768</v>
      </c>
      <c r="C17" s="6">
        <f t="shared" si="0"/>
        <v>113138.94853939413</v>
      </c>
      <c r="D17" s="7">
        <f t="shared" si="1"/>
        <v>601086.98848071066</v>
      </c>
      <c r="E17" s="7">
        <f t="shared" si="2"/>
        <v>3339372.1582261706</v>
      </c>
      <c r="F17" s="7">
        <f t="shared" si="3"/>
        <v>3458213.2462026561</v>
      </c>
      <c r="G17" s="7">
        <f t="shared" si="4"/>
        <v>4059300.2346833665</v>
      </c>
    </row>
    <row r="18" spans="1:7" x14ac:dyDescent="0.2">
      <c r="A18" s="5">
        <v>15</v>
      </c>
      <c r="B18" s="6">
        <f t="shared" si="5"/>
        <v>9899.6579971969859</v>
      </c>
      <c r="C18" s="6">
        <f t="shared" si="0"/>
        <v>118795.89596636384</v>
      </c>
      <c r="D18" s="7">
        <f t="shared" si="1"/>
        <v>730674.04224300594</v>
      </c>
      <c r="E18" s="7">
        <f t="shared" si="2"/>
        <v>4059300.2346833665</v>
      </c>
      <c r="F18" s="7">
        <f t="shared" si="3"/>
        <v>4183798.2700868221</v>
      </c>
      <c r="G18" s="9">
        <f t="shared" si="4"/>
        <v>4914472.3123298278</v>
      </c>
    </row>
    <row r="19" spans="1:7" x14ac:dyDescent="0.2">
      <c r="A19" s="5">
        <v>16</v>
      </c>
      <c r="B19" s="6">
        <f t="shared" si="5"/>
        <v>10394.640897056835</v>
      </c>
      <c r="C19" s="6">
        <f t="shared" si="0"/>
        <v>124735.69076468202</v>
      </c>
      <c r="D19" s="7">
        <f t="shared" si="1"/>
        <v>884605.01621936902</v>
      </c>
      <c r="E19" s="7">
        <f t="shared" si="2"/>
        <v>4914472.3123298278</v>
      </c>
      <c r="F19" s="7">
        <f t="shared" si="3"/>
        <v>5044910.1425316017</v>
      </c>
      <c r="G19" s="7">
        <f t="shared" si="4"/>
        <v>5929515.1587509708</v>
      </c>
    </row>
    <row r="20" spans="1:7" x14ac:dyDescent="0.2">
      <c r="A20" s="5">
        <v>17</v>
      </c>
      <c r="B20" s="6">
        <f t="shared" si="5"/>
        <v>10914.372941909678</v>
      </c>
      <c r="C20" s="6">
        <f t="shared" si="0"/>
        <v>130972.47530291614</v>
      </c>
      <c r="D20" s="7">
        <f t="shared" si="1"/>
        <v>1067312.7285751747</v>
      </c>
      <c r="E20" s="7">
        <f t="shared" si="2"/>
        <v>5929515.1587509708</v>
      </c>
      <c r="F20" s="7">
        <f t="shared" si="3"/>
        <v>6066189.7734909784</v>
      </c>
      <c r="G20" s="7">
        <f t="shared" si="4"/>
        <v>7133502.5020661531</v>
      </c>
    </row>
    <row r="21" spans="1:7" x14ac:dyDescent="0.2">
      <c r="A21" s="5">
        <v>18</v>
      </c>
      <c r="B21" s="6">
        <f t="shared" si="5"/>
        <v>11460.091589005162</v>
      </c>
      <c r="C21" s="6">
        <f t="shared" si="0"/>
        <v>137521.09906806194</v>
      </c>
      <c r="D21" s="7">
        <f t="shared" si="1"/>
        <v>1284030.4503719076</v>
      </c>
      <c r="E21" s="7">
        <f t="shared" si="2"/>
        <v>7133502.5020661531</v>
      </c>
      <c r="F21" s="7">
        <f t="shared" si="3"/>
        <v>7276725.740571307</v>
      </c>
      <c r="G21" s="7">
        <f t="shared" si="4"/>
        <v>8560756.190943215</v>
      </c>
    </row>
    <row r="22" spans="1:7" x14ac:dyDescent="0.2">
      <c r="A22" s="5">
        <v>19</v>
      </c>
      <c r="B22" s="6">
        <f t="shared" si="5"/>
        <v>12033.09616845542</v>
      </c>
      <c r="C22" s="6">
        <f t="shared" si="0"/>
        <v>144397.15402146504</v>
      </c>
      <c r="D22" s="7">
        <f t="shared" si="1"/>
        <v>1540936.1143697787</v>
      </c>
      <c r="E22" s="7">
        <f t="shared" si="2"/>
        <v>8560756.190943215</v>
      </c>
      <c r="F22" s="7">
        <f t="shared" si="3"/>
        <v>8710855.4844017699</v>
      </c>
      <c r="G22" s="7">
        <f t="shared" si="4"/>
        <v>10251791.598771548</v>
      </c>
    </row>
    <row r="23" spans="1:7" x14ac:dyDescent="0.2">
      <c r="A23" s="5">
        <v>20</v>
      </c>
      <c r="B23" s="6">
        <f t="shared" si="5"/>
        <v>12634.750976878191</v>
      </c>
      <c r="C23" s="6">
        <f t="shared" si="0"/>
        <v>151617.0117225383</v>
      </c>
      <c r="D23" s="7">
        <f t="shared" si="1"/>
        <v>1845322.4877788785</v>
      </c>
      <c r="E23" s="7">
        <f t="shared" si="2"/>
        <v>10251791.598771548</v>
      </c>
      <c r="F23" s="7">
        <f t="shared" si="3"/>
        <v>10409110.749931177</v>
      </c>
      <c r="G23" s="8">
        <f t="shared" si="4"/>
        <v>12254433.237710055</v>
      </c>
    </row>
    <row r="24" spans="1:7" x14ac:dyDescent="0.2">
      <c r="A24" s="5">
        <v>21</v>
      </c>
      <c r="B24" s="6">
        <f>(B23)+(B23*0.05)</f>
        <v>13266.488525722101</v>
      </c>
      <c r="C24" s="6">
        <f t="shared" si="0"/>
        <v>159197.86230866521</v>
      </c>
      <c r="D24" s="7">
        <f>G23*$D$1</f>
        <v>2205797.9827878098</v>
      </c>
      <c r="E24" s="7">
        <f>G23</f>
        <v>12254433.237710055</v>
      </c>
      <c r="F24" s="7">
        <f>G23+C24+$D$4</f>
        <v>12419333.239455812</v>
      </c>
      <c r="G24" s="7">
        <f>F24+D24</f>
        <v>14625131.222243622</v>
      </c>
    </row>
    <row r="25" spans="1:7" x14ac:dyDescent="0.2">
      <c r="A25" s="5">
        <v>22</v>
      </c>
      <c r="B25" s="6">
        <f>(B24)+(B24*0.05)</f>
        <v>13929.812952008206</v>
      </c>
      <c r="C25" s="6">
        <f t="shared" si="0"/>
        <v>167157.75542409846</v>
      </c>
      <c r="D25" s="7">
        <f>G24*$D$1</f>
        <v>2632523.6200038521</v>
      </c>
      <c r="E25" s="7">
        <f>G24</f>
        <v>14625131.222243622</v>
      </c>
      <c r="F25" s="7">
        <f>G24+C25+$D$4</f>
        <v>14797991.117104812</v>
      </c>
      <c r="G25" s="7">
        <f>F25+D25</f>
        <v>17430514.737108663</v>
      </c>
    </row>
    <row r="26" spans="1:7" x14ac:dyDescent="0.2">
      <c r="A26" s="5">
        <v>23</v>
      </c>
      <c r="B26" s="6">
        <f>(B25)+(B25*0.05)</f>
        <v>14626.303599608616</v>
      </c>
      <c r="C26" s="6">
        <f t="shared" si="0"/>
        <v>175515.64319530339</v>
      </c>
      <c r="D26" s="7">
        <f>G25*$D$1</f>
        <v>3137492.6526795593</v>
      </c>
      <c r="E26" s="7">
        <f>G25</f>
        <v>17430514.737108663</v>
      </c>
      <c r="F26" s="7">
        <f>G25+C26+$D$4</f>
        <v>17611732.519741058</v>
      </c>
      <c r="G26" s="7">
        <f>F26+D26</f>
        <v>20749225.172420617</v>
      </c>
    </row>
    <row r="27" spans="1:7" x14ac:dyDescent="0.2">
      <c r="A27" s="5">
        <v>24</v>
      </c>
      <c r="B27" s="6">
        <f>(B26)+(B26*0.05)</f>
        <v>15357.618779589047</v>
      </c>
      <c r="C27" s="6">
        <f t="shared" si="0"/>
        <v>184291.42535506858</v>
      </c>
      <c r="D27" s="7">
        <f>G26*$D$1</f>
        <v>3734860.5310357111</v>
      </c>
      <c r="E27" s="7">
        <f>G26</f>
        <v>20749225.172420617</v>
      </c>
      <c r="F27" s="7">
        <f>G26+C27+$D$4</f>
        <v>20939218.737212777</v>
      </c>
      <c r="G27" s="8">
        <f>F27+D27</f>
        <v>24674079.268248487</v>
      </c>
    </row>
    <row r="28" spans="1:7" x14ac:dyDescent="0.2">
      <c r="A28" s="5">
        <v>25</v>
      </c>
      <c r="B28" s="6">
        <f>(B27)+(B27*0.05)</f>
        <v>16125.499718568499</v>
      </c>
      <c r="C28" s="6">
        <f t="shared" si="0"/>
        <v>193505.99662282199</v>
      </c>
      <c r="D28" s="7">
        <f>G27*$D$1</f>
        <v>4441334.2682847278</v>
      </c>
      <c r="E28" s="7">
        <f>G27</f>
        <v>24674079.268248487</v>
      </c>
      <c r="F28" s="7">
        <f>G27+C28+$D$4</f>
        <v>24873287.404308401</v>
      </c>
      <c r="G28" s="7">
        <f>F28+D28</f>
        <v>29314621.672593128</v>
      </c>
    </row>
  </sheetData>
  <mergeCells count="1">
    <mergeCell ref="A1:C1"/>
  </mergeCells>
  <phoneticPr fontId="0" type="noConversion"/>
  <printOptions horizontalCentered="1" gridLines="1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Return</vt:lpstr>
      <vt:lpstr>Sheet 2</vt:lpstr>
      <vt:lpstr>Return!Print_Area</vt:lpstr>
      <vt:lpstr>'Sheet 2'!Print_Area</vt:lpstr>
    </vt:vector>
  </TitlesOfParts>
  <Company>SPA Asian Markets Securities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 Joon</dc:creator>
  <cp:lastModifiedBy>Windows User</cp:lastModifiedBy>
  <cp:lastPrinted>2005-04-19T06:34:38Z</cp:lastPrinted>
  <dcterms:created xsi:type="dcterms:W3CDTF">2000-08-21T04:38:25Z</dcterms:created>
  <dcterms:modified xsi:type="dcterms:W3CDTF">2018-08-06T09:50:32Z</dcterms:modified>
</cp:coreProperties>
</file>